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reg\Documents\Identity Imprinted Apparel\Information\"/>
    </mc:Choice>
  </mc:AlternateContent>
  <xr:revisionPtr revIDLastSave="0" documentId="8_{D41240C2-A295-4F5B-A09F-F89FA5C58DE3}" xr6:coauthVersionLast="40" xr6:coauthVersionMax="40" xr10:uidLastSave="{00000000-0000-0000-0000-000000000000}"/>
  <bookViews>
    <workbookView xWindow="-120" yWindow="-120" windowWidth="29040" windowHeight="15840" xr2:uid="{87CF99F5-CC83-4635-89DA-2025FD988729}"/>
  </bookViews>
  <sheets>
    <sheet name="ESTIMATE" sheetId="1" r:id="rId1"/>
    <sheet name="References" sheetId="3" state="hidden" r:id="rId2"/>
    <sheet name="Products" sheetId="5" state="hidden" r:id="rId3"/>
  </sheets>
  <definedNames>
    <definedName name="_xlnm._FilterDatabase" localSheetId="2" hidden="1">Products!$A$1:$F$1804</definedName>
    <definedName name="Customer_Art_work">References!$A$16:$B$29</definedName>
    <definedName name="DigitizeFee">References!$D$43</definedName>
    <definedName name="EmbMax">References!$C$35:$C$41</definedName>
    <definedName name="EmbMin">References!$B$35:$B$41</definedName>
    <definedName name="EmbNumber">References!$D$45</definedName>
    <definedName name="EmbPersonal">References!$D$44</definedName>
    <definedName name="EmbPrice">References!$E$35:$E$41</definedName>
    <definedName name="EmbQuantity">References!$D$35:$D$41</definedName>
    <definedName name="EmbRange">References!$D$34:$E$41</definedName>
    <definedName name="ProductTypes">References!$A$48:$J$48</definedName>
    <definedName name="ShirtsID">References!$A$3:$A$12</definedName>
    <definedName name="SilkAdditionalColor">References!$F$3:$F$12</definedName>
    <definedName name="SilkAddLocations">References!$G$3:$G$12</definedName>
    <definedName name="SilkFirstColor">References!$E$3:$E$12</definedName>
    <definedName name="SilkMax">References!$C$3:$C$12</definedName>
    <definedName name="SilkMin">References!$B$3:$B$12</definedName>
    <definedName name="SilkQuantity">References!$D$3:$D$12</definedName>
    <definedName name="SilkRange">References!$D$2:$G$12</definedName>
    <definedName name="Sizes">References!$A$48:$A$61</definedName>
    <definedName name="SizesRange">References!$A$48:$J$61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Document_34695918-cc9a-4c1d-add5-a661c3ede7a0" name="Document" connection="Query - Document"/>
        </x15:modelTables>
      </x15:dataModel>
    </ext>
  </extLst>
</workbook>
</file>

<file path=xl/calcChain.xml><?xml version="1.0" encoding="utf-8"?>
<calcChain xmlns="http://schemas.openxmlformats.org/spreadsheetml/2006/main">
  <c r="K43" i="1" l="1"/>
  <c r="C27" i="1"/>
  <c r="C28" i="1"/>
  <c r="C29" i="1"/>
  <c r="C30" i="1"/>
  <c r="C31" i="1"/>
  <c r="C32" i="1"/>
  <c r="C26" i="1"/>
  <c r="B14" i="1"/>
  <c r="B15" i="1"/>
  <c r="B16" i="1"/>
  <c r="B17" i="1"/>
  <c r="B18" i="1"/>
  <c r="B19" i="1"/>
  <c r="B13" i="1"/>
  <c r="M13" i="1" s="1"/>
  <c r="E14" i="1"/>
  <c r="K14" i="1" s="1"/>
  <c r="E15" i="1"/>
  <c r="K15" i="1" s="1"/>
  <c r="E16" i="1"/>
  <c r="K16" i="1" s="1"/>
  <c r="E17" i="1"/>
  <c r="K17" i="1" s="1"/>
  <c r="E18" i="1"/>
  <c r="K18" i="1" s="1"/>
  <c r="E19" i="1"/>
  <c r="K19" i="1" s="1"/>
  <c r="H13" i="1"/>
  <c r="H27" i="1" l="1"/>
  <c r="H28" i="1"/>
  <c r="H29" i="1"/>
  <c r="H30" i="1"/>
  <c r="H31" i="1"/>
  <c r="H32" i="1"/>
  <c r="H26" i="1"/>
  <c r="E26" i="1"/>
  <c r="D26" i="1"/>
  <c r="B27" i="1"/>
  <c r="B28" i="1"/>
  <c r="B29" i="1"/>
  <c r="B30" i="1"/>
  <c r="B31" i="1"/>
  <c r="B32" i="1"/>
  <c r="B26" i="1"/>
  <c r="C15" i="1"/>
  <c r="D15" i="1"/>
  <c r="C16" i="1"/>
  <c r="D16" i="1"/>
  <c r="C17" i="1"/>
  <c r="D17" i="1"/>
  <c r="C18" i="1"/>
  <c r="D18" i="1"/>
  <c r="C19" i="1"/>
  <c r="D19" i="1"/>
  <c r="D14" i="1"/>
  <c r="C14" i="1"/>
  <c r="H15" i="1"/>
  <c r="H16" i="1"/>
  <c r="H17" i="1"/>
  <c r="H18" i="1"/>
  <c r="H19" i="1"/>
  <c r="H14" i="1"/>
  <c r="E13" i="1"/>
  <c r="K13" i="1" s="1"/>
  <c r="D13" i="1"/>
  <c r="C13" i="1"/>
  <c r="G43" i="1" l="1"/>
  <c r="K44" i="1"/>
  <c r="G34" i="1"/>
  <c r="G23" i="1"/>
  <c r="K21" i="1"/>
  <c r="J20" i="1"/>
  <c r="J43" i="1"/>
  <c r="L27" i="1"/>
  <c r="L28" i="1"/>
  <c r="L29" i="1"/>
  <c r="L30" i="1"/>
  <c r="L31" i="1"/>
  <c r="L32" i="1"/>
  <c r="L26" i="1"/>
  <c r="E32" i="1"/>
  <c r="J32" i="1" s="1"/>
  <c r="K32" i="1" s="1"/>
  <c r="D32" i="1"/>
  <c r="E31" i="1"/>
  <c r="J31" i="1" s="1"/>
  <c r="K31" i="1" s="1"/>
  <c r="D31" i="1"/>
  <c r="E30" i="1"/>
  <c r="J30" i="1" s="1"/>
  <c r="K30" i="1" s="1"/>
  <c r="D30" i="1"/>
  <c r="E29" i="1"/>
  <c r="J29" i="1" s="1"/>
  <c r="K29" i="1" s="1"/>
  <c r="D29" i="1"/>
  <c r="E28" i="1"/>
  <c r="J28" i="1" s="1"/>
  <c r="K28" i="1" s="1"/>
  <c r="D28" i="1"/>
  <c r="E27" i="1"/>
  <c r="J27" i="1" s="1"/>
  <c r="K27" i="1" s="1"/>
  <c r="D27" i="1"/>
  <c r="J26" i="1"/>
  <c r="K26" i="1" s="1"/>
  <c r="M14" i="1"/>
  <c r="M15" i="1"/>
  <c r="M16" i="1"/>
  <c r="M17" i="1"/>
  <c r="M18" i="1"/>
  <c r="M19" i="1"/>
  <c r="K35" i="1" l="1"/>
  <c r="L16" i="1"/>
  <c r="L15" i="1"/>
  <c r="L14" i="1"/>
  <c r="K23" i="1" l="1"/>
  <c r="K46" i="1" s="1"/>
  <c r="L17" i="1"/>
  <c r="L18" i="1"/>
  <c r="L19" i="1"/>
  <c r="G35" i="1"/>
  <c r="K47" i="1" l="1"/>
  <c r="K48" i="1" s="1"/>
  <c r="L1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AA415CB-BC29-4E5B-941E-E90ABB4270FB}" name="Query - Document" description="Connection to the 'Document' query in the workbook." type="100" refreshedVersion="6" minRefreshableVersion="5">
    <extLst>
      <ext xmlns:x15="http://schemas.microsoft.com/office/spreadsheetml/2010/11/main" uri="{DE250136-89BD-433C-8126-D09CA5730AF9}">
        <x15:connection id="b81f7f52-f42e-4f19-b93e-b3ac957a3cea"/>
      </ext>
    </extLst>
  </connection>
  <connection id="2" xr16:uid="{0CF13109-49AA-4A6F-835F-B6813D17C673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<sst xmlns="http://schemas.openxmlformats.org/spreadsheetml/2006/main" count="8712" uniqueCount="3470">
  <si>
    <t>QUANTITY</t>
  </si>
  <si>
    <t>PRICES</t>
  </si>
  <si>
    <t>SKU</t>
  </si>
  <si>
    <t>Product Type</t>
  </si>
  <si>
    <t>Description</t>
  </si>
  <si>
    <t>First Color</t>
  </si>
  <si>
    <t>Additional Colors</t>
  </si>
  <si>
    <t>Additional Locations</t>
  </si>
  <si>
    <t>Sizes</t>
  </si>
  <si>
    <t>XXL</t>
  </si>
  <si>
    <t>3XL</t>
  </si>
  <si>
    <t>4XL</t>
  </si>
  <si>
    <t>5XL</t>
  </si>
  <si>
    <t>Embroidery</t>
  </si>
  <si>
    <t>Digitizing Fee</t>
  </si>
  <si>
    <t>PERSONALIZATION</t>
  </si>
  <si>
    <t>NUMBERS</t>
  </si>
  <si>
    <t>PER DIGIT</t>
  </si>
  <si>
    <t>PER NAME</t>
  </si>
  <si>
    <t>ID</t>
  </si>
  <si>
    <t>Base Price</t>
  </si>
  <si>
    <t># of Locations</t>
  </si>
  <si>
    <t>Product Color</t>
  </si>
  <si>
    <t># of Colors in Design</t>
  </si>
  <si>
    <t>Estimated Price</t>
  </si>
  <si>
    <t>Min</t>
  </si>
  <si>
    <t>Max</t>
  </si>
  <si>
    <t>YS</t>
  </si>
  <si>
    <t>YM</t>
  </si>
  <si>
    <t>YL</t>
  </si>
  <si>
    <t>YXL</t>
  </si>
  <si>
    <t>S</t>
  </si>
  <si>
    <t>M</t>
  </si>
  <si>
    <t>L</t>
  </si>
  <si>
    <t>XL</t>
  </si>
  <si>
    <t>Price / Item</t>
  </si>
  <si>
    <t>Total Quantity</t>
  </si>
  <si>
    <t>Customer Art work</t>
  </si>
  <si>
    <t>Do you need custom artwork?</t>
  </si>
  <si>
    <t>Item</t>
  </si>
  <si>
    <t>Gildan Ultra Cotton 100% Cotton T-Shirt</t>
  </si>
  <si>
    <t>2000B</t>
  </si>
  <si>
    <t>Gildan Ladies Ultra Cotton 100% Cotton T-Shirt</t>
  </si>
  <si>
    <t>2000L</t>
  </si>
  <si>
    <t>Nike Ladies Dri-FIT Micro Pique Polo</t>
  </si>
  <si>
    <t>Nike Dri-FIT Micro Pique Polo</t>
  </si>
  <si>
    <t>Port Authority Solid Enhanced Visibility Cap</t>
  </si>
  <si>
    <t>C806</t>
  </si>
  <si>
    <t>Port Authority Two-Color Fleece Headband</t>
  </si>
  <si>
    <t>C916</t>
  </si>
  <si>
    <t>Port &amp; Company Fashion Visor</t>
  </si>
  <si>
    <t>CP45</t>
  </si>
  <si>
    <t>CP77</t>
  </si>
  <si>
    <t>Port &amp; Company Six-Panel Twill Cap</t>
  </si>
  <si>
    <t>CP80</t>
  </si>
  <si>
    <t>Port &amp; Company Five-Panel Twill Cap</t>
  </si>
  <si>
    <t>CP86</t>
  </si>
  <si>
    <t>Sport-Tek Youth Long Sleeve PosiCharge Competitor Tee</t>
  </si>
  <si>
    <t>YST350LS</t>
  </si>
  <si>
    <t>Port &amp; Company Core Cotton Pocket Tee</t>
  </si>
  <si>
    <t>PC54P</t>
  </si>
  <si>
    <t>Port &amp; Company Long Sleeve Core Cotton Tee</t>
  </si>
  <si>
    <t>PC54LS</t>
  </si>
  <si>
    <t>Port &amp; Company Core Cotton Tee</t>
  </si>
  <si>
    <t>Port &amp; Company Youth Fan Favorite Tee</t>
  </si>
  <si>
    <t>PC450Y</t>
  </si>
  <si>
    <t>Port &amp; Company Long Sleeve Fan Favorite Tee</t>
  </si>
  <si>
    <t>PC450LS</t>
  </si>
  <si>
    <t>Port &amp; Company Fan Favorite Tee</t>
  </si>
  <si>
    <t>PC450</t>
  </si>
  <si>
    <t>Port &amp; Company Youth Performance Tee</t>
  </si>
  <si>
    <t>PC380Y</t>
  </si>
  <si>
    <t>Port &amp; Company Performance Tee</t>
  </si>
  <si>
    <t>PC380</t>
  </si>
  <si>
    <t>Port &amp; Company Core Cotton Tank Top</t>
  </si>
  <si>
    <t>PC54TT</t>
  </si>
  <si>
    <t>Port &amp; Company Core Cotton V-Neck Tee</t>
  </si>
  <si>
    <t>PC54V</t>
  </si>
  <si>
    <t>Port &amp; Company Youth Core Cotton Tee</t>
  </si>
  <si>
    <t>Sport-Tek Youth PosiCharge Competitor Tee</t>
  </si>
  <si>
    <t>YST350</t>
  </si>
  <si>
    <t>Sport-Tek Long Sleeve PosiCharge Competitor Tee</t>
  </si>
  <si>
    <t>ST350LS</t>
  </si>
  <si>
    <t>Sport-Tek PosiCharge Competitor Tee</t>
  </si>
  <si>
    <t>ST350</t>
  </si>
  <si>
    <t>Port &amp; Company Youth Core Blend Tee</t>
  </si>
  <si>
    <t>PC55Y</t>
  </si>
  <si>
    <t>Port &amp; Company Core Blend Pocket Tee</t>
  </si>
  <si>
    <t>PC55P</t>
  </si>
  <si>
    <t>Port &amp; Company Long Sleeve Core Blend Tee</t>
  </si>
  <si>
    <t>PC55LS</t>
  </si>
  <si>
    <t>PC55</t>
  </si>
  <si>
    <t>Port &amp; Company Youth Long Sleeve Core Cotton Tee</t>
  </si>
  <si>
    <t>PC54YLS</t>
  </si>
  <si>
    <t>LST353LS</t>
  </si>
  <si>
    <t>Sport-Tek Ladies PosiCharge Competitor Tee</t>
  </si>
  <si>
    <t>LST350</t>
  </si>
  <si>
    <t>DT6000</t>
  </si>
  <si>
    <t>DM130L</t>
  </si>
  <si>
    <t>DM130</t>
  </si>
  <si>
    <t>District Youth Very Important Tee</t>
  </si>
  <si>
    <t>DT6000Y</t>
  </si>
  <si>
    <t>DT6001</t>
  </si>
  <si>
    <t>Port &amp; Company Ladies Performance Tee</t>
  </si>
  <si>
    <t>LPC380</t>
  </si>
  <si>
    <t>Port &amp; Company Ladies Core Blend Tee</t>
  </si>
  <si>
    <t>LPC55</t>
  </si>
  <si>
    <t>Port &amp; Company Ladies Core Cotton V-Neck Tee</t>
  </si>
  <si>
    <t>LPC54V</t>
  </si>
  <si>
    <t>Port &amp; Company Ladies Core Cotton Tank Top</t>
  </si>
  <si>
    <t>LPC54TT</t>
  </si>
  <si>
    <t>Port &amp; Company Ladies Long Sleeve Core Cotton Tee</t>
  </si>
  <si>
    <t>LPC54LS</t>
  </si>
  <si>
    <t>Port &amp; Company Ladies Fan Favorite V-Neck Tee</t>
  </si>
  <si>
    <t>LPC450V</t>
  </si>
  <si>
    <t>Port &amp; Company Ladies Core Cotton Tee</t>
  </si>
  <si>
    <t>LPC54</t>
  </si>
  <si>
    <t>Port &amp; Company Ladies Long Sleeve Fan Favorite V-Neck Tee</t>
  </si>
  <si>
    <t>LPC450VLS</t>
  </si>
  <si>
    <t>Port Authority Ladies Silk Touch Polo</t>
  </si>
  <si>
    <t>L500</t>
  </si>
  <si>
    <t>Port Authority Ladies Silk Touch Long Sleeve Polo</t>
  </si>
  <si>
    <t>L500LS</t>
  </si>
  <si>
    <t>Port Authority Ladies Stain-Resistant Polo</t>
  </si>
  <si>
    <t>Port Authority Ladies Silk Touch Interlock Performance Polo</t>
  </si>
  <si>
    <t>L5200</t>
  </si>
  <si>
    <t>Port Authority Ladies Silk Touch Performance Polo</t>
  </si>
  <si>
    <t>L540</t>
  </si>
  <si>
    <t>Port Authority Ladies Stretch Pique Polo</t>
  </si>
  <si>
    <t>L555</t>
  </si>
  <si>
    <t>Port Authority Youth Silk Touch Polo</t>
  </si>
  <si>
    <t>Y500</t>
  </si>
  <si>
    <t>Port Authority Ladies Rapid Dry Polo</t>
  </si>
  <si>
    <t>L455</t>
  </si>
  <si>
    <t>Port Authority Stretch Pique Polo</t>
  </si>
  <si>
    <t>K555</t>
  </si>
  <si>
    <t>Port Authority Rapid Dry Polo</t>
  </si>
  <si>
    <t>K455</t>
  </si>
  <si>
    <t>Port Authority Silk Touch Polo</t>
  </si>
  <si>
    <t>K500</t>
  </si>
  <si>
    <t>Port Authority Silk Touch Long Sleeve Polo</t>
  </si>
  <si>
    <t>K500LS</t>
  </si>
  <si>
    <t>Port Authority Long Sleeve Silk Touch Polo with Pocket</t>
  </si>
  <si>
    <t>K500LSP</t>
  </si>
  <si>
    <t>Port Authority Silk Touch Polo with Pocket</t>
  </si>
  <si>
    <t>K500P</t>
  </si>
  <si>
    <t>Port Authority Stain-Resistant Polo</t>
  </si>
  <si>
    <t>Port Authority Silk Touch Interlock Performance Polo</t>
  </si>
  <si>
    <t>K5200</t>
  </si>
  <si>
    <t>Port Authority Silk Touch Performance Polo</t>
  </si>
  <si>
    <t>K540</t>
  </si>
  <si>
    <t>Port Authority Youth Long Sleeve Silk Touch Polo</t>
  </si>
  <si>
    <t>Y500LS</t>
  </si>
  <si>
    <t>Port Authority Short Sleeve Carefree Poplin Shirt</t>
  </si>
  <si>
    <t>W101</t>
  </si>
  <si>
    <t>Port &amp; Company Long Sleeve Value Denim Shirt</t>
  </si>
  <si>
    <t>SP10</t>
  </si>
  <si>
    <t>Port Authority Ladies Long Sleeve Carefree Poplin Shirt</t>
  </si>
  <si>
    <t>LW100</t>
  </si>
  <si>
    <t>Port Authority Ladies Short Sleeve Easy Care Shirt</t>
  </si>
  <si>
    <t>L508</t>
  </si>
  <si>
    <t>Port Authority Tall Short Sleeve Easy Care Shirt</t>
  </si>
  <si>
    <t>TLS508</t>
  </si>
  <si>
    <t>Port Authority Short Sleeve Easy Care Shirt</t>
  </si>
  <si>
    <t>S508</t>
  </si>
  <si>
    <t>Port Authority Ladies 3/4-Sleeve Easy Care Shirt</t>
  </si>
  <si>
    <t>Port Authority Long Sleeve Carefree Poplin Shirt</t>
  </si>
  <si>
    <t>W100</t>
  </si>
  <si>
    <t>Port Authority SuperPro Twill Shirt</t>
  </si>
  <si>
    <t>S663</t>
  </si>
  <si>
    <t>Port &amp; Company Ladies Short Sleeve Value Denim Shirt</t>
  </si>
  <si>
    <t>LSP11</t>
  </si>
  <si>
    <t>Port &amp; Company Short Sleeve Value Denim Shirt</t>
  </si>
  <si>
    <t>SP11</t>
  </si>
  <si>
    <t>LW102</t>
  </si>
  <si>
    <t>Port Authority Ladies 3/4-Sleeve Carefree Poplin Shirt</t>
  </si>
  <si>
    <t>Port Authority Ladies Long Sleeve Easy Care Shirt</t>
  </si>
  <si>
    <t>L608</t>
  </si>
  <si>
    <t>Port Authority Tall Long Sleeve Easy Care Shirt</t>
  </si>
  <si>
    <t>TLS608</t>
  </si>
  <si>
    <t>Port Authority Long Sleeve Easy Care Shirt</t>
  </si>
  <si>
    <t>S608</t>
  </si>
  <si>
    <t>Port &amp; Company Ladies Long Sleeve Value Denim Shirt</t>
  </si>
  <si>
    <t>LSP10</t>
  </si>
  <si>
    <t>Sport-Tek Super Heavyweight Crewneck Sweatshirt</t>
  </si>
  <si>
    <t>F280</t>
  </si>
  <si>
    <t>Port &amp; Company Youth Core Fleece Full-Zip Hooded Sweatshirt</t>
  </si>
  <si>
    <t>PC90YZH</t>
  </si>
  <si>
    <t>Port &amp; Company Youth Core Fleece Pullover Hooded Sweatshirt</t>
  </si>
  <si>
    <t>PC90YH</t>
  </si>
  <si>
    <t>Port &amp; Company Youth Core Fleece Crewneck Sweatshirt</t>
  </si>
  <si>
    <t>PC90Y</t>
  </si>
  <si>
    <t>Port &amp; Company Core Fleece Full-Zip Hooded Sweatshirt</t>
  </si>
  <si>
    <t>Port &amp; Company Core Fleece Pullover Hooded Sweatshirt</t>
  </si>
  <si>
    <t>Port &amp; Company Core Fleece Crewneck Sweatshirt</t>
  </si>
  <si>
    <t>Sport-Tek Ladies 1/4-Zip Sweatshirt</t>
  </si>
  <si>
    <t>Port &amp; Company Ladies Core Fleece Full-Zip Hooded Sweatshirt</t>
  </si>
  <si>
    <t>LPC78ZH</t>
  </si>
  <si>
    <t>F282</t>
  </si>
  <si>
    <t>Sport-Tek Super Heavyweight Pullover Hooded Sweatshirt</t>
  </si>
  <si>
    <t>F281</t>
  </si>
  <si>
    <t>Sport-Tek 1/4-Zip Sweatshirt</t>
  </si>
  <si>
    <t>ST253</t>
  </si>
  <si>
    <t>Port Authority Value Fleece Jacket</t>
  </si>
  <si>
    <t>Port Authority Welded Soft Shell Jacket</t>
  </si>
  <si>
    <t>J324</t>
  </si>
  <si>
    <t>Port Authority Textured Hooded Soft Shell Jacket</t>
  </si>
  <si>
    <t>Port Authority Glacier Soft Shell Jacket</t>
  </si>
  <si>
    <t>J790</t>
  </si>
  <si>
    <t>Port Authority Ladies Value Fleece Jacket</t>
  </si>
  <si>
    <t>Port Authority Ladies Welded Soft Shell Jacket</t>
  </si>
  <si>
    <t>L324</t>
  </si>
  <si>
    <t>Port Authority Ladies Glacier Soft Shell Jacket</t>
  </si>
  <si>
    <t>L790</t>
  </si>
  <si>
    <t>Port Authority Enhanced Visibility Challenger Jacket with Reflective Taping</t>
  </si>
  <si>
    <t>SRJ754</t>
  </si>
  <si>
    <t>CornerStone ANSI 107 Class 2 Safety Vest</t>
  </si>
  <si>
    <t>CSV400</t>
  </si>
  <si>
    <t>CornerStone Enhanced Visibility Beanie with Reflective Stripe</t>
  </si>
  <si>
    <t>CS800</t>
  </si>
  <si>
    <t>Red Kap Industrial Work Pant</t>
  </si>
  <si>
    <t>PT20</t>
  </si>
  <si>
    <t>CornerStone ANSI 107 Class 3 Waterproof Parka</t>
  </si>
  <si>
    <t>CSJ24</t>
  </si>
  <si>
    <t>CornerStone ANSI 107 Class 3 Short Sleeve Snag-Resistant Reflective T-Shirt</t>
  </si>
  <si>
    <t>CS408</t>
  </si>
  <si>
    <t>CornerStone Short Sleeve SuperPro Twill Shirt</t>
  </si>
  <si>
    <t>CSJ41</t>
  </si>
  <si>
    <t>CornerStone Heavyweight Full-Zip Hooded Sweatshirt with Thermal Lining</t>
  </si>
  <si>
    <t>CS620</t>
  </si>
  <si>
    <t>J754S</t>
  </si>
  <si>
    <t>CornerStone ANSI 107 Safety Cap</t>
  </si>
  <si>
    <t>CornerStone Long Sleeve SuperPro Twill Shirt</t>
  </si>
  <si>
    <t>CSJ40</t>
  </si>
  <si>
    <t>CornerStone ANSI 107 Class 3 Long Sleeve Snag-Resistant Reflective T-Shirt</t>
  </si>
  <si>
    <t>CS409</t>
  </si>
  <si>
    <t>PWU</t>
  </si>
  <si>
    <t>Port Authority Bucket Hat</t>
  </si>
  <si>
    <t>PWSH2</t>
  </si>
  <si>
    <t>LPWU</t>
  </si>
  <si>
    <t>Port &amp; Company Knit Cap</t>
  </si>
  <si>
    <t>CP90</t>
  </si>
  <si>
    <t>Port &amp; Company Brushed Twill Low Profile Cap</t>
  </si>
  <si>
    <t>Sport-Tek Spectator Beanie</t>
  </si>
  <si>
    <t>STC20</t>
  </si>
  <si>
    <t>Promotional</t>
  </si>
  <si>
    <t>Deluxe 3-Piece Drinkware Set</t>
  </si>
  <si>
    <t>Port Authority Colorblock Cinch Pack</t>
  </si>
  <si>
    <t>Port Authority Ultra-Core Cinch Pack</t>
  </si>
  <si>
    <t>BG615</t>
  </si>
  <si>
    <t>Port Authority Fast Break Cinch Pack</t>
  </si>
  <si>
    <t>BG613</t>
  </si>
  <si>
    <t>Port Authority 6-Can Cube Cooler</t>
  </si>
  <si>
    <t>BG512</t>
  </si>
  <si>
    <t>Port Authority Essential Zip Tote</t>
  </si>
  <si>
    <t>BG410</t>
  </si>
  <si>
    <t>Port Authority Essential Tote</t>
  </si>
  <si>
    <t>B0750</t>
  </si>
  <si>
    <t>100% Cotton Canvas Apron</t>
  </si>
  <si>
    <t>15 oz. Bistro Mug</t>
  </si>
  <si>
    <t>15 oz. Two Tone Matted Bistro Mug</t>
  </si>
  <si>
    <t>The Racer Black S/S Sports Bottle</t>
  </si>
  <si>
    <t>Medium Ivory Slim Journal</t>
  </si>
  <si>
    <t>16 oz. Opera Bottle</t>
  </si>
  <si>
    <t>Digital Stainless Steel Mug</t>
  </si>
  <si>
    <t>16 oz. Double Wall Plastic Travel Tumbler</t>
  </si>
  <si>
    <t>16 oz. Stainless Steel Wavy Travel Tumbler</t>
  </si>
  <si>
    <t>Port Authority Cinch Pack with Mesh Trim</t>
  </si>
  <si>
    <t>BG810</t>
  </si>
  <si>
    <t>Silk Screen / Embroidery</t>
  </si>
  <si>
    <t>Silk Screen</t>
  </si>
  <si>
    <t>Gildan Youth Ultra Cotton 100% Cotton T-Shirt</t>
  </si>
  <si>
    <t>30x60 Terry Velour Promotional Beach Towel 11 Lb. per Oz.</t>
  </si>
  <si>
    <t>Tee Off Photo Image Full Color Process Suede Golf Towel</t>
  </si>
  <si>
    <t>Pricing Matrix</t>
  </si>
  <si>
    <t>N/A</t>
  </si>
  <si>
    <t>Services Available</t>
  </si>
  <si>
    <t>Notes</t>
  </si>
  <si>
    <t>Free</t>
  </si>
  <si>
    <t>Do you need custom Letters / Numbers?</t>
  </si>
  <si>
    <t>Subtotal Quantity</t>
  </si>
  <si>
    <t>Estimated Total</t>
  </si>
  <si>
    <t>Estimated Tax</t>
  </si>
  <si>
    <t>Estimated Subtotal</t>
  </si>
  <si>
    <t>Subtotal</t>
  </si>
  <si>
    <t>Screen Development Fees:</t>
  </si>
  <si>
    <t>Style Number</t>
  </si>
  <si>
    <t>RH370</t>
  </si>
  <si>
    <t>TLRH370</t>
  </si>
  <si>
    <t>RH390</t>
  </si>
  <si>
    <t>RH470</t>
  </si>
  <si>
    <t>RH690</t>
  </si>
  <si>
    <t>RH240</t>
  </si>
  <si>
    <t>TLRH240</t>
  </si>
  <si>
    <t>RH620</t>
  </si>
  <si>
    <t>RH250</t>
  </si>
  <si>
    <t>RH81</t>
  </si>
  <si>
    <t>RH70</t>
  </si>
  <si>
    <t>RH71</t>
  </si>
  <si>
    <t>RH66</t>
  </si>
  <si>
    <t>RH60</t>
    <phoneticPr fontId="0" type="noConversion"/>
  </si>
  <si>
    <t>RH76</t>
  </si>
  <si>
    <t>RH78</t>
  </si>
  <si>
    <t>RH80</t>
  </si>
  <si>
    <t>RH79</t>
  </si>
  <si>
    <t>S638</t>
  </si>
  <si>
    <t>TLS638</t>
  </si>
  <si>
    <t>L638</t>
  </si>
  <si>
    <t>S646</t>
  </si>
  <si>
    <t>L646</t>
  </si>
  <si>
    <t>K570</t>
  </si>
  <si>
    <t>L570</t>
  </si>
  <si>
    <t>S640</t>
  </si>
  <si>
    <t>TLS640</t>
  </si>
  <si>
    <t>L640</t>
  </si>
  <si>
    <t>S613</t>
    <phoneticPr fontId="0" type="noConversion"/>
  </si>
  <si>
    <t>S642</t>
  </si>
  <si>
    <t>TLS642</t>
  </si>
  <si>
    <t>S639</t>
    <phoneticPr fontId="0" type="noConversion"/>
  </si>
  <si>
    <t>L639</t>
    <phoneticPr fontId="0" type="noConversion"/>
  </si>
  <si>
    <t>S654</t>
  </si>
  <si>
    <t>L654</t>
  </si>
  <si>
    <t>W643</t>
  </si>
  <si>
    <t>LW643</t>
  </si>
  <si>
    <t>L6290</t>
    <phoneticPr fontId="0" type="noConversion"/>
  </si>
  <si>
    <t>S600T</t>
  </si>
  <si>
    <t>TLS600T</t>
  </si>
  <si>
    <t>S500T</t>
  </si>
  <si>
    <t>SP17</t>
    <phoneticPr fontId="0" type="noConversion"/>
  </si>
  <si>
    <t>SP18</t>
    <phoneticPr fontId="0" type="noConversion"/>
  </si>
  <si>
    <t>TS663</t>
  </si>
  <si>
    <t>L663</t>
  </si>
  <si>
    <t>S664</t>
  </si>
  <si>
    <t>L664</t>
  </si>
  <si>
    <t>L665</t>
  </si>
  <si>
    <t>L658</t>
  </si>
  <si>
    <t>S658</t>
  </si>
  <si>
    <t>TS658</t>
  </si>
  <si>
    <t>S661</t>
  </si>
  <si>
    <t>L659</t>
  </si>
  <si>
    <t>S659</t>
  </si>
  <si>
    <t>S608ES</t>
  </si>
  <si>
    <t>L612</t>
    <phoneticPr fontId="0" type="noConversion"/>
  </si>
  <si>
    <t>TW100</t>
  </si>
  <si>
    <t>W103</t>
  </si>
  <si>
    <t>S600</t>
  </si>
  <si>
    <t>TLS600</t>
  </si>
  <si>
    <t>S100</t>
  </si>
  <si>
    <t>W668</t>
  </si>
  <si>
    <t>LW668</t>
  </si>
  <si>
    <t>W380</t>
  </si>
  <si>
    <t>LW380</t>
  </si>
  <si>
    <t>S300</t>
  </si>
  <si>
    <t>S535</t>
  </si>
  <si>
    <t>L535</t>
  </si>
  <si>
    <t>S662</t>
  </si>
  <si>
    <t>L662</t>
  </si>
  <si>
    <t>EB600</t>
  </si>
  <si>
    <t>EB602</t>
  </si>
  <si>
    <t>EB606</t>
  </si>
  <si>
    <t>EB608</t>
  </si>
  <si>
    <t>K528</t>
    <phoneticPr fontId="0" type="noConversion"/>
  </si>
  <si>
    <t>L528</t>
  </si>
  <si>
    <t>K580</t>
  </si>
  <si>
    <t>L580</t>
  </si>
  <si>
    <t>K576</t>
  </si>
  <si>
    <t>L576</t>
  </si>
  <si>
    <t>K574</t>
  </si>
  <si>
    <t>L574</t>
  </si>
  <si>
    <t>K568</t>
  </si>
  <si>
    <t>L568</t>
  </si>
  <si>
    <t>K575</t>
  </si>
  <si>
    <t>L575</t>
  </si>
  <si>
    <t>K569</t>
  </si>
  <si>
    <t>L569</t>
  </si>
  <si>
    <t>K571</t>
  </si>
  <si>
    <t>L571</t>
  </si>
  <si>
    <t>K527</t>
    <phoneticPr fontId="0" type="noConversion"/>
  </si>
  <si>
    <t>TLK527</t>
  </si>
  <si>
    <t>L527</t>
    <phoneticPr fontId="0" type="noConversion"/>
  </si>
  <si>
    <t>K497</t>
  </si>
  <si>
    <t>K548</t>
  </si>
  <si>
    <t>K558</t>
  </si>
  <si>
    <t>K512</t>
  </si>
  <si>
    <t>L512</t>
  </si>
  <si>
    <t>K567</t>
  </si>
  <si>
    <t>L567</t>
  </si>
  <si>
    <t>K525</t>
  </si>
  <si>
    <t>TLK525</t>
  </si>
  <si>
    <t>L525</t>
  </si>
  <si>
    <t>K524</t>
    <phoneticPr fontId="0" type="noConversion"/>
  </si>
  <si>
    <t>K110</t>
  </si>
  <si>
    <t>LK110</t>
  </si>
  <si>
    <t>K110P</t>
  </si>
  <si>
    <t>K111</t>
  </si>
  <si>
    <t>LK111</t>
  </si>
  <si>
    <t>K572</t>
  </si>
  <si>
    <t>L572</t>
  </si>
  <si>
    <t>TLK540</t>
  </si>
  <si>
    <t>Y540</t>
  </si>
  <si>
    <t>K540LS</t>
  </si>
  <si>
    <t>K540P</t>
  </si>
  <si>
    <t>K547</t>
  </si>
  <si>
    <t>L547</t>
  </si>
  <si>
    <t>K581</t>
  </si>
  <si>
    <t>LK581</t>
  </si>
  <si>
    <t>K573</t>
  </si>
  <si>
    <t>L573</t>
  </si>
  <si>
    <t>TLK455</t>
  </si>
  <si>
    <t>K455LS</t>
  </si>
  <si>
    <t>K510</t>
    <phoneticPr fontId="0" type="noConversion"/>
  </si>
  <si>
    <t>TLK510</t>
  </si>
  <si>
    <t>L510</t>
    <phoneticPr fontId="0" type="noConversion"/>
  </si>
  <si>
    <t>K164</t>
  </si>
  <si>
    <t>LK164</t>
  </si>
  <si>
    <t>K577</t>
  </si>
  <si>
    <t>L577</t>
  </si>
  <si>
    <t>K577LS</t>
  </si>
  <si>
    <t>L578</t>
  </si>
  <si>
    <t>K100</t>
  </si>
  <si>
    <t>TLK100</t>
  </si>
  <si>
    <t>L100</t>
  </si>
  <si>
    <t>K100P</t>
  </si>
  <si>
    <t>K100LS</t>
  </si>
  <si>
    <t>Y100</t>
  </si>
  <si>
    <t>K500ES</t>
  </si>
  <si>
    <t>TLK500</t>
  </si>
  <si>
    <t>TLK500P</t>
  </si>
  <si>
    <t>TLK500LS</t>
  </si>
  <si>
    <t>L5001</t>
  </si>
  <si>
    <t>L562</t>
    <phoneticPr fontId="0" type="noConversion"/>
  </si>
  <si>
    <t>YG503</t>
  </si>
  <si>
    <t>K8000</t>
  </si>
  <si>
    <t>TK8000</t>
  </si>
  <si>
    <t>LK8000</t>
  </si>
  <si>
    <t>K8000LS</t>
  </si>
  <si>
    <t>K420</t>
  </si>
  <si>
    <t>TLK420</t>
  </si>
  <si>
    <t>L420</t>
  </si>
  <si>
    <t>K420P</t>
  </si>
  <si>
    <t>CS418</t>
  </si>
  <si>
    <t>CS419</t>
  </si>
  <si>
    <t>CS412</t>
    <phoneticPr fontId="0" type="noConversion"/>
  </si>
  <si>
    <t>TLCS412</t>
  </si>
  <si>
    <t>CS413</t>
    <phoneticPr fontId="0" type="noConversion"/>
  </si>
  <si>
    <t>CS412LS</t>
  </si>
  <si>
    <t>CS412P</t>
  </si>
  <si>
    <t>CS410</t>
    <phoneticPr fontId="0" type="noConversion"/>
  </si>
  <si>
    <t>TLCS410</t>
  </si>
  <si>
    <t>CS411</t>
    <phoneticPr fontId="0" type="noConversion"/>
  </si>
  <si>
    <t>CS410LS</t>
  </si>
  <si>
    <t>CS420</t>
  </si>
  <si>
    <t>CS416</t>
  </si>
  <si>
    <t>CS415</t>
  </si>
  <si>
    <t>CS402</t>
    <phoneticPr fontId="0" type="noConversion"/>
  </si>
  <si>
    <t>CS402P</t>
    <phoneticPr fontId="0" type="noConversion"/>
  </si>
  <si>
    <t>CS421</t>
  </si>
  <si>
    <t>CS422</t>
  </si>
  <si>
    <t>ST671</t>
  </si>
  <si>
    <t>ST590</t>
  </si>
  <si>
    <t>LST590</t>
  </si>
  <si>
    <t>ST620</t>
  </si>
  <si>
    <t>LST620</t>
  </si>
  <si>
    <t>ST630</t>
  </si>
  <si>
    <t>LST630</t>
  </si>
  <si>
    <t>ST650</t>
    <phoneticPr fontId="0" type="noConversion"/>
  </si>
  <si>
    <t>TST650</t>
  </si>
  <si>
    <t>LST650</t>
    <phoneticPr fontId="0" type="noConversion"/>
  </si>
  <si>
    <t>ST651</t>
  </si>
  <si>
    <t>ST657</t>
    <phoneticPr fontId="0" type="noConversion"/>
  </si>
  <si>
    <t>ST653</t>
  </si>
  <si>
    <t>LST653</t>
  </si>
  <si>
    <t>ST652</t>
  </si>
  <si>
    <t>LST652</t>
  </si>
  <si>
    <t>ST655</t>
    <phoneticPr fontId="0" type="noConversion"/>
  </si>
  <si>
    <t>TST655</t>
  </si>
  <si>
    <t>LST655</t>
    <phoneticPr fontId="0" type="noConversion"/>
  </si>
  <si>
    <t>ST659</t>
  </si>
  <si>
    <t>LST659</t>
  </si>
  <si>
    <t>ST654</t>
  </si>
  <si>
    <t>LST654</t>
  </si>
  <si>
    <t>ST658</t>
  </si>
  <si>
    <t>LST658</t>
  </si>
  <si>
    <t>ST680</t>
  </si>
  <si>
    <t>LST680</t>
  </si>
  <si>
    <t>ST685</t>
  </si>
  <si>
    <t>LST685</t>
  </si>
  <si>
    <t>T474</t>
  </si>
  <si>
    <t>L474</t>
  </si>
  <si>
    <t>K467</t>
  </si>
  <si>
    <t>K469</t>
  </si>
  <si>
    <t>TK469</t>
  </si>
  <si>
    <t>L469</t>
  </si>
  <si>
    <t>T475</t>
    <phoneticPr fontId="0" type="noConversion"/>
  </si>
  <si>
    <t>L475</t>
    <phoneticPr fontId="0" type="noConversion"/>
  </si>
  <si>
    <t>T476</t>
    <phoneticPr fontId="0" type="noConversion"/>
  </si>
  <si>
    <t>ST600</t>
  </si>
  <si>
    <t>ST660</t>
  </si>
  <si>
    <t>LST660</t>
  </si>
  <si>
    <t>ST667</t>
  </si>
  <si>
    <t>LST667</t>
  </si>
  <si>
    <t>ST665</t>
  </si>
  <si>
    <t>LST665</t>
  </si>
  <si>
    <t>ST690</t>
  </si>
  <si>
    <t>LST690</t>
  </si>
  <si>
    <t>ST695</t>
  </si>
  <si>
    <t>LST695</t>
  </si>
  <si>
    <t>ST640</t>
  </si>
  <si>
    <t>LST640</t>
  </si>
  <si>
    <t>YST640</t>
  </si>
  <si>
    <t>ST641</t>
  </si>
  <si>
    <t>LST641</t>
  </si>
  <si>
    <t>ST550</t>
  </si>
  <si>
    <t>LST550</t>
  </si>
  <si>
    <t>NKAA1852</t>
  </si>
  <si>
    <t>NKAA1849</t>
  </si>
  <si>
    <t>NKAA1854</t>
  </si>
  <si>
    <t>NKAA1855</t>
  </si>
  <si>
    <t>NKAH6266</t>
  </si>
  <si>
    <t>NKAA1848</t>
  </si>
  <si>
    <t>NEA300</t>
  </si>
  <si>
    <t>LNEA300</t>
  </si>
  <si>
    <t>OG135</t>
  </si>
  <si>
    <t>LOG136</t>
  </si>
  <si>
    <t>OG137</t>
  </si>
  <si>
    <t>OG131</t>
  </si>
  <si>
    <t>LOG132</t>
  </si>
  <si>
    <t>OG126</t>
  </si>
  <si>
    <t>LOG126</t>
  </si>
  <si>
    <t>OG133</t>
  </si>
  <si>
    <t>LOG134</t>
  </si>
  <si>
    <t>OG129</t>
  </si>
  <si>
    <t>OG1030</t>
  </si>
  <si>
    <t>LOG1030</t>
  </si>
  <si>
    <t>OG122</t>
  </si>
  <si>
    <t>LOG122</t>
  </si>
  <si>
    <t>OG116</t>
  </si>
  <si>
    <t>LOG111</t>
    <phoneticPr fontId="0" type="noConversion"/>
  </si>
  <si>
    <t>OG109</t>
    <phoneticPr fontId="0" type="noConversion"/>
  </si>
  <si>
    <t>OG110</t>
    <phoneticPr fontId="0" type="noConversion"/>
  </si>
  <si>
    <t>OG102</t>
    <phoneticPr fontId="0" type="noConversion"/>
  </si>
  <si>
    <t>LOG105</t>
    <phoneticPr fontId="0" type="noConversion"/>
  </si>
  <si>
    <t>OG106</t>
    <phoneticPr fontId="0" type="noConversion"/>
  </si>
  <si>
    <t>OG130</t>
  </si>
  <si>
    <t>LOG130</t>
  </si>
  <si>
    <t>OG125</t>
  </si>
  <si>
    <t>LOG125</t>
  </si>
  <si>
    <t>LOG101</t>
    <phoneticPr fontId="0" type="noConversion"/>
  </si>
  <si>
    <t>OG101</t>
    <phoneticPr fontId="0" type="noConversion"/>
  </si>
  <si>
    <t>EB100</t>
  </si>
  <si>
    <t>EB101</t>
  </si>
  <si>
    <t>EB102</t>
  </si>
  <si>
    <t>KP1500</t>
  </si>
  <si>
    <t>LKP1500</t>
  </si>
  <si>
    <t>KP155</t>
  </si>
  <si>
    <t>LKP155</t>
  </si>
  <si>
    <t>KP55</t>
  </si>
  <si>
    <t>KP55T</t>
  </si>
  <si>
    <t>KP55Y</t>
  </si>
  <si>
    <t>437M</t>
  </si>
  <si>
    <t>436MP</t>
  </si>
  <si>
    <t>054X</t>
  </si>
  <si>
    <t>82800L</t>
  </si>
  <si>
    <t>72800L</t>
  </si>
  <si>
    <t>72800B</t>
  </si>
  <si>
    <t>8800B</t>
  </si>
  <si>
    <t>KP55P</t>
  </si>
  <si>
    <t>PC61M</t>
  </si>
  <si>
    <t>K321</t>
  </si>
  <si>
    <t>LM1008</t>
  </si>
  <si>
    <t>LM1005</t>
  </si>
  <si>
    <t>L515</t>
  </si>
  <si>
    <t>LK5433</t>
  </si>
  <si>
    <t>L5430</t>
  </si>
  <si>
    <t>LK5431</t>
  </si>
  <si>
    <t>LK5432</t>
  </si>
  <si>
    <t>L545</t>
  </si>
  <si>
    <t>L543</t>
    <phoneticPr fontId="0" type="noConversion"/>
  </si>
  <si>
    <t>LM2000</t>
  </si>
  <si>
    <t>L298</t>
  </si>
  <si>
    <t>K807</t>
  </si>
  <si>
    <t>L807</t>
  </si>
  <si>
    <t>LSW415</t>
  </si>
  <si>
    <t>SW417</t>
  </si>
  <si>
    <t>LSW416</t>
  </si>
  <si>
    <t>SW285</t>
  </si>
  <si>
    <t>LSW285</t>
  </si>
  <si>
    <t>SW290</t>
  </si>
  <si>
    <t>LSW289</t>
  </si>
  <si>
    <t>SW286</t>
  </si>
  <si>
    <t>LSW287</t>
  </si>
  <si>
    <t>SW302</t>
  </si>
  <si>
    <t>SW300</t>
  </si>
  <si>
    <t>LSW304</t>
  </si>
  <si>
    <t>SW301</t>
  </si>
  <si>
    <t>DT130Y</t>
  </si>
  <si>
    <t>DT155</t>
  </si>
  <si>
    <t>DT1350</t>
  </si>
  <si>
    <t>DM1350L</t>
  </si>
  <si>
    <t>DM138L</t>
  </si>
  <si>
    <t>DT137L</t>
  </si>
  <si>
    <t>DM132</t>
  </si>
  <si>
    <t>DT132L</t>
  </si>
  <si>
    <t>DT156</t>
  </si>
  <si>
    <t>DM139</t>
  </si>
  <si>
    <t>DM139L</t>
  </si>
  <si>
    <t>DM136L</t>
  </si>
  <si>
    <t>DM136</t>
  </si>
  <si>
    <t>DM108L</t>
  </si>
  <si>
    <t>DM108</t>
  </si>
  <si>
    <t>DM1190L</t>
  </si>
  <si>
    <t>DM104L</t>
  </si>
  <si>
    <t>DT104</t>
  </si>
  <si>
    <t>DM1170L</t>
  </si>
  <si>
    <t>DM106L</t>
  </si>
  <si>
    <t>DT105</t>
  </si>
  <si>
    <t>DM107L</t>
  </si>
  <si>
    <t>DT6002</t>
  </si>
  <si>
    <t>DT6001YG</t>
  </si>
  <si>
    <t>DT6500</t>
  </si>
  <si>
    <t>DT6503</t>
  </si>
  <si>
    <t>DT6401</t>
  </si>
  <si>
    <t>DT6000P</t>
  </si>
  <si>
    <t>DT6200</t>
  </si>
  <si>
    <t>DT6201</t>
  </si>
  <si>
    <t>DT6210</t>
  </si>
  <si>
    <t>DT6211</t>
  </si>
  <si>
    <t>DT6210Y</t>
  </si>
  <si>
    <t>DT2700</t>
  </si>
  <si>
    <t>DT6301</t>
  </si>
  <si>
    <t>DT6300</t>
  </si>
  <si>
    <t>DT6302</t>
  </si>
  <si>
    <t>DT6303YG</t>
  </si>
  <si>
    <t>DT5000</t>
  </si>
  <si>
    <t>DT5001</t>
  </si>
  <si>
    <t>DT5300</t>
  </si>
  <si>
    <t>DT365A</t>
  </si>
  <si>
    <t>DT365</t>
  </si>
  <si>
    <t>DM465A</t>
  </si>
  <si>
    <t>DM465</t>
  </si>
  <si>
    <t>DM466</t>
  </si>
  <si>
    <t>DM466A</t>
  </si>
  <si>
    <t>DM3000</t>
  </si>
  <si>
    <t>DM3501</t>
  </si>
  <si>
    <t>DT1100</t>
  </si>
  <si>
    <t>DT2100</t>
  </si>
  <si>
    <t>DM412</t>
  </si>
  <si>
    <t>DM413</t>
  </si>
  <si>
    <t>DM414</t>
  </si>
  <si>
    <t>DM416</t>
  </si>
  <si>
    <t>DT487</t>
  </si>
  <si>
    <t>DT376</t>
  </si>
  <si>
    <t>DM476</t>
  </si>
  <si>
    <t>DM477</t>
  </si>
  <si>
    <t>NEA100</t>
  </si>
  <si>
    <t>LNEA100</t>
  </si>
  <si>
    <t>NEA102</t>
  </si>
  <si>
    <t>LNEA101</t>
  </si>
  <si>
    <t>NEA107</t>
  </si>
  <si>
    <t>LNEA107</t>
  </si>
  <si>
    <t>NEA104</t>
  </si>
  <si>
    <t>LNEA104</t>
  </si>
  <si>
    <t>LNEA106</t>
  </si>
  <si>
    <t>LNEA105</t>
  </si>
  <si>
    <t>NEA130</t>
  </si>
  <si>
    <t>LNEA130</t>
  </si>
  <si>
    <t>LNEA132</t>
  </si>
  <si>
    <t>LNEA131</t>
  </si>
  <si>
    <t>NEA131</t>
  </si>
  <si>
    <t>NEA120</t>
  </si>
  <si>
    <t>NEA121</t>
  </si>
  <si>
    <t>NEA200</t>
  </si>
  <si>
    <t>LNEA200</t>
  </si>
  <si>
    <t>YNEA200</t>
  </si>
  <si>
    <t>NEA201</t>
  </si>
  <si>
    <t>NEA220</t>
  </si>
  <si>
    <t>YNEA220</t>
  </si>
  <si>
    <t>NEA221</t>
  </si>
  <si>
    <t>YNEA221</t>
  </si>
  <si>
    <t>AA6040</t>
  </si>
  <si>
    <t>AA6046</t>
  </si>
  <si>
    <t>AA6041</t>
  </si>
  <si>
    <t>AA6043</t>
  </si>
  <si>
    <t>AA6044</t>
  </si>
  <si>
    <t>AA4013</t>
  </si>
  <si>
    <t>AA1973</t>
  </si>
  <si>
    <t>AA1940</t>
  </si>
  <si>
    <t>AA1927</t>
  </si>
  <si>
    <t>AA1989</t>
  </si>
  <si>
    <t>AA2089</t>
  </si>
  <si>
    <t>AA2896</t>
  </si>
  <si>
    <t>AA1990</t>
  </si>
  <si>
    <t>AA1970</t>
  </si>
  <si>
    <t>AA6096</t>
  </si>
  <si>
    <t>AA6094</t>
  </si>
  <si>
    <t>AA6097</t>
  </si>
  <si>
    <t>AA5050</t>
  </si>
  <si>
    <t>AA5056</t>
  </si>
  <si>
    <t>AA5052</t>
  </si>
  <si>
    <t>AA5064</t>
  </si>
  <si>
    <t>AA5054</t>
  </si>
  <si>
    <t>AA5104</t>
  </si>
  <si>
    <t>AA5103</t>
  </si>
  <si>
    <t>AA5058</t>
  </si>
  <si>
    <t>AA5055</t>
  </si>
  <si>
    <t>AA5057</t>
  </si>
  <si>
    <t>AA5060</t>
  </si>
  <si>
    <t>AA9072</t>
  </si>
  <si>
    <t>AA9070</t>
  </si>
  <si>
    <t>AA9073</t>
  </si>
  <si>
    <t>BC3001</t>
  </si>
  <si>
    <t>BC6004</t>
  </si>
  <si>
    <t>BC6405</t>
  </si>
  <si>
    <t>BC6400</t>
  </si>
  <si>
    <t>BC3005</t>
  </si>
  <si>
    <t>BC3001Y</t>
  </si>
  <si>
    <t>BC3001U</t>
  </si>
  <si>
    <t>BC3006</t>
  </si>
  <si>
    <t>BC3650</t>
  </si>
  <si>
    <t>BC3501</t>
  </si>
  <si>
    <t>BC3512</t>
  </si>
  <si>
    <t>BC3200</t>
  </si>
  <si>
    <t>BC6008</t>
  </si>
  <si>
    <t>BC6003</t>
  </si>
  <si>
    <t>BC6682</t>
  </si>
  <si>
    <t>BC3480</t>
  </si>
  <si>
    <t>BC3483</t>
  </si>
  <si>
    <t>BC3413</t>
  </si>
  <si>
    <t>BC8413</t>
  </si>
  <si>
    <t>BC3413Y</t>
  </si>
  <si>
    <t>BC3415</t>
  </si>
  <si>
    <t>BC8430</t>
  </si>
  <si>
    <t>BC3939</t>
  </si>
  <si>
    <t>BC8803</t>
  </si>
  <si>
    <t>BC8800</t>
  </si>
  <si>
    <t>BC8804</t>
  </si>
  <si>
    <t>BC8809</t>
  </si>
  <si>
    <t>BC8802</t>
  </si>
  <si>
    <t>BC8838</t>
  </si>
  <si>
    <t>BC8816</t>
  </si>
  <si>
    <t>LPC450</t>
  </si>
  <si>
    <t>PC450TD</t>
  </si>
  <si>
    <t>PC150</t>
  </si>
  <si>
    <t>USA100</t>
  </si>
  <si>
    <t>USA100P</t>
    <phoneticPr fontId="0" type="noConversion"/>
  </si>
  <si>
    <t>USA100LS</t>
  </si>
  <si>
    <t>PC61</t>
  </si>
  <si>
    <t>PC61T</t>
  </si>
  <si>
    <t>LPC61</t>
  </si>
  <si>
    <t>PC61Y</t>
  </si>
  <si>
    <t>PC61LS</t>
  </si>
  <si>
    <t>PC61LST</t>
  </si>
  <si>
    <t>PC61P</t>
  </si>
  <si>
    <t>PC61PT</t>
  </si>
  <si>
    <t>PC61LSP</t>
  </si>
  <si>
    <t>PC61LSPT</t>
  </si>
  <si>
    <t>PC54</t>
    <phoneticPr fontId="0" type="noConversion"/>
  </si>
  <si>
    <t>PC54Y</t>
    <phoneticPr fontId="0" type="noConversion"/>
  </si>
  <si>
    <t>CAR54i</t>
  </si>
  <si>
    <t>CAR54T</t>
  </si>
  <si>
    <t>PC54SL</t>
  </si>
  <si>
    <t>PC54C</t>
  </si>
  <si>
    <t>PC54R</t>
  </si>
  <si>
    <t>PC55RS</t>
  </si>
  <si>
    <t>PC55YRS</t>
  </si>
  <si>
    <t>PC55T</t>
  </si>
  <si>
    <t>PC55LST</t>
  </si>
  <si>
    <t>PC55PT</t>
  </si>
  <si>
    <t>PC381</t>
  </si>
  <si>
    <t>LPC381V</t>
  </si>
  <si>
    <t>PC381Y</t>
  </si>
  <si>
    <t>PC381LS</t>
  </si>
  <si>
    <t>PC380LS</t>
  </si>
  <si>
    <t>PC099</t>
  </si>
  <si>
    <t>PC099LS</t>
  </si>
  <si>
    <t>PC099TT</t>
  </si>
  <si>
    <t>PC099P</t>
  </si>
  <si>
    <t>PC099Y</t>
  </si>
  <si>
    <t>PC099LSP</t>
  </si>
  <si>
    <t>PC147</t>
    <phoneticPr fontId="0" type="noConversion"/>
  </si>
  <si>
    <t>LPC147V</t>
  </si>
  <si>
    <t>PC147Y</t>
    <phoneticPr fontId="0" type="noConversion"/>
  </si>
  <si>
    <t>PC147LS</t>
  </si>
  <si>
    <t>PC147TT</t>
  </si>
  <si>
    <t>PC148</t>
  </si>
  <si>
    <t>PC149</t>
  </si>
  <si>
    <t>PC149Y</t>
  </si>
  <si>
    <t>RS1003</t>
  </si>
  <si>
    <t>RS1005</t>
  </si>
  <si>
    <t>RS4400</t>
  </si>
  <si>
    <t>RS4411</t>
  </si>
  <si>
    <t>RS4437</t>
  </si>
  <si>
    <t>RS4430</t>
  </si>
  <si>
    <t>RS4424</t>
  </si>
  <si>
    <t>RS3037</t>
  </si>
  <si>
    <t>RS3330</t>
  </si>
  <si>
    <t>RS3322</t>
  </si>
  <si>
    <t>RS3321</t>
  </si>
  <si>
    <t>CAR78TH</t>
  </si>
  <si>
    <t>CAR78TZH</t>
  </si>
  <si>
    <t>CAR78iZH</t>
  </si>
  <si>
    <t>G2400</t>
  </si>
  <si>
    <t>2400B</t>
  </si>
  <si>
    <t>5000L</t>
  </si>
  <si>
    <t>5000B</t>
  </si>
  <si>
    <t>5100P</t>
  </si>
  <si>
    <t>5400L</t>
  </si>
  <si>
    <t>5400B</t>
  </si>
  <si>
    <t>5V00L</t>
  </si>
  <si>
    <t>G5200</t>
  </si>
  <si>
    <t>8000B</t>
  </si>
  <si>
    <t>42400L</t>
  </si>
  <si>
    <t>42400B</t>
  </si>
  <si>
    <t>42000L</t>
  </si>
  <si>
    <t>42000B</t>
  </si>
  <si>
    <t>64000L</t>
    <phoneticPr fontId="0" type="noConversion"/>
  </si>
  <si>
    <t>64200L</t>
  </si>
  <si>
    <t>64V00</t>
  </si>
  <si>
    <t>64V00L</t>
  </si>
  <si>
    <t>6750L</t>
  </si>
  <si>
    <t>6750VL</t>
  </si>
  <si>
    <t>6751L</t>
  </si>
  <si>
    <t>6756L</t>
  </si>
  <si>
    <t>AN6755</t>
  </si>
  <si>
    <t>88VL</t>
  </si>
  <si>
    <t>882L</t>
  </si>
  <si>
    <t>887L</t>
  </si>
  <si>
    <t>3930B</t>
  </si>
  <si>
    <t>29M</t>
  </si>
  <si>
    <t>29B</t>
  </si>
  <si>
    <t>29MP</t>
  </si>
  <si>
    <t>29LS</t>
  </si>
  <si>
    <t>21M</t>
  </si>
  <si>
    <t>SL04</t>
  </si>
  <si>
    <t>S04V</t>
  </si>
  <si>
    <t>S020R</t>
  </si>
  <si>
    <t>NP0021R</t>
  </si>
  <si>
    <t>S021R</t>
  </si>
  <si>
    <t>OE326</t>
  </si>
  <si>
    <t>LOE327</t>
  </si>
  <si>
    <t>LOE326</t>
  </si>
  <si>
    <t>OE335</t>
  </si>
  <si>
    <t>LOE335</t>
  </si>
  <si>
    <t>OE320</t>
  </si>
  <si>
    <t>LOE320</t>
  </si>
  <si>
    <t>OE321</t>
  </si>
  <si>
    <t>LOE321</t>
  </si>
  <si>
    <t>OE322</t>
  </si>
  <si>
    <t>LOE322</t>
  </si>
  <si>
    <t>TST350</t>
  </si>
  <si>
    <t>LST353</t>
  </si>
  <si>
    <t>TST350LS</t>
  </si>
  <si>
    <t>ST357</t>
  </si>
  <si>
    <t>LST357</t>
  </si>
  <si>
    <t>ST358</t>
  </si>
  <si>
    <t>LST358</t>
  </si>
  <si>
    <t>YST358</t>
  </si>
  <si>
    <t>ST352</t>
  </si>
  <si>
    <t>LST352</t>
  </si>
  <si>
    <t>LST356</t>
  </si>
  <si>
    <t>LPST890</t>
  </si>
  <si>
    <t>ST351</t>
  </si>
  <si>
    <t>ST354</t>
  </si>
  <si>
    <t>LST354</t>
  </si>
  <si>
    <t>YST354</t>
  </si>
  <si>
    <t>ST450</t>
  </si>
  <si>
    <t>LST450</t>
  </si>
  <si>
    <t>YST450</t>
  </si>
  <si>
    <t>ST450LS</t>
  </si>
  <si>
    <t>ST340</t>
  </si>
  <si>
    <t>LST340</t>
  </si>
  <si>
    <t>YST340</t>
  </si>
  <si>
    <t>ST340LS</t>
  </si>
  <si>
    <t>ST320</t>
  </si>
  <si>
    <t>LST320</t>
  </si>
  <si>
    <t>YST320</t>
  </si>
  <si>
    <t>ST400</t>
  </si>
  <si>
    <t>LST400</t>
  </si>
  <si>
    <t>ST360</t>
  </si>
  <si>
    <t>TST360</t>
  </si>
  <si>
    <t>LST360</t>
  </si>
  <si>
    <t>YST360</t>
  </si>
  <si>
    <t>ST360LS</t>
  </si>
  <si>
    <t>LST360LS</t>
  </si>
  <si>
    <t>ST361LS</t>
  </si>
  <si>
    <t>ST361</t>
  </si>
  <si>
    <t>LST361</t>
  </si>
  <si>
    <t>YST361</t>
  </si>
  <si>
    <t>ST362</t>
  </si>
  <si>
    <t>LST362</t>
  </si>
  <si>
    <t>ST330</t>
  </si>
  <si>
    <t>YST330</t>
  </si>
  <si>
    <t>ST370</t>
  </si>
  <si>
    <t>LST370</t>
  </si>
  <si>
    <t>YST370</t>
  </si>
  <si>
    <t>ST371</t>
  </si>
  <si>
    <t>LST371</t>
  </si>
  <si>
    <t>YST371</t>
  </si>
  <si>
    <t>ST390</t>
  </si>
  <si>
    <t>LST390</t>
  </si>
  <si>
    <t>YST390</t>
  </si>
  <si>
    <t>ST390LS</t>
  </si>
  <si>
    <t>ST395</t>
  </si>
  <si>
    <t>LST396</t>
  </si>
  <si>
    <t>ST380</t>
  </si>
  <si>
    <t>LST380</t>
  </si>
  <si>
    <t>ST700</t>
  </si>
  <si>
    <t>LST700</t>
  </si>
  <si>
    <t>ST700LS</t>
  </si>
  <si>
    <t>T473</t>
  </si>
  <si>
    <t>T473LS</t>
  </si>
  <si>
    <t>T478</t>
  </si>
  <si>
    <t>K468</t>
  </si>
  <si>
    <t>ST307</t>
  </si>
  <si>
    <t>LST307</t>
  </si>
  <si>
    <t>ST301</t>
  </si>
  <si>
    <t>T200</t>
  </si>
  <si>
    <t>YT200</t>
  </si>
  <si>
    <t>T201</t>
  </si>
  <si>
    <t>YT201</t>
  </si>
  <si>
    <t>ST220</t>
  </si>
  <si>
    <t>T555</t>
  </si>
  <si>
    <t>YT555</t>
  </si>
  <si>
    <t>T565</t>
  </si>
  <si>
    <t>YT565</t>
  </si>
  <si>
    <t>ST500</t>
  </si>
  <si>
    <t>YST500</t>
  </si>
  <si>
    <t>ST510</t>
  </si>
  <si>
    <t>YST510</t>
  </si>
  <si>
    <t>ST515</t>
  </si>
  <si>
    <t>ST355</t>
  </si>
  <si>
    <t>YST355</t>
  </si>
  <si>
    <t>ST355P</t>
  </si>
  <si>
    <t>YST355P</t>
  </si>
  <si>
    <t>ST312</t>
  </si>
  <si>
    <t>ST310</t>
  </si>
  <si>
    <t>LST304</t>
  </si>
  <si>
    <t>NE403</t>
  </si>
  <si>
    <t>NE400</t>
    <phoneticPr fontId="0" type="noConversion"/>
  </si>
  <si>
    <t>NE402</t>
  </si>
  <si>
    <t>NE404</t>
  </si>
  <si>
    <t>NE304</t>
  </si>
  <si>
    <t>NE1121</t>
  </si>
  <si>
    <t>NE1090</t>
  </si>
  <si>
    <t>NE703</t>
  </si>
  <si>
    <t>NE704</t>
  </si>
  <si>
    <t>NE702</t>
  </si>
  <si>
    <t>NE1020</t>
  </si>
  <si>
    <t>NE302</t>
  </si>
  <si>
    <t>NE1080</t>
  </si>
  <si>
    <t>NE1120</t>
  </si>
  <si>
    <t>NE1100</t>
  </si>
  <si>
    <t>NE1070</t>
  </si>
  <si>
    <t>NE701</t>
  </si>
  <si>
    <t>NE1000</t>
  </si>
  <si>
    <t>NE205</t>
  </si>
  <si>
    <t>NE204</t>
  </si>
  <si>
    <t>NE200</t>
  </si>
  <si>
    <t>NE201</t>
  </si>
  <si>
    <t>NE904</t>
  </si>
  <si>
    <t>NE905</t>
  </si>
  <si>
    <t>NE900</t>
  </si>
  <si>
    <t>NE902</t>
  </si>
  <si>
    <t>NE903</t>
  </si>
  <si>
    <t>NKAO9293</t>
  </si>
  <si>
    <t>NKAA1860</t>
  </si>
  <si>
    <t>NKAA1859</t>
  </si>
  <si>
    <t>C934</t>
  </si>
  <si>
    <t>C928</t>
  </si>
  <si>
    <t>C865</t>
  </si>
  <si>
    <t>C812</t>
    <phoneticPr fontId="0" type="noConversion"/>
  </si>
  <si>
    <t>C813</t>
    <phoneticPr fontId="0" type="noConversion"/>
  </si>
  <si>
    <t>C808</t>
    <phoneticPr fontId="0" type="noConversion"/>
  </si>
  <si>
    <t>C809</t>
    <phoneticPr fontId="0" type="noConversion"/>
  </si>
  <si>
    <t>STC33</t>
  </si>
  <si>
    <t>STC16</t>
  </si>
  <si>
    <t>STC17</t>
  </si>
  <si>
    <t>STC22</t>
  </si>
  <si>
    <t>C861</t>
  </si>
  <si>
    <t>C814</t>
  </si>
  <si>
    <t>C826</t>
  </si>
  <si>
    <t>C833</t>
  </si>
  <si>
    <t>YC833</t>
  </si>
  <si>
    <t>C866</t>
  </si>
  <si>
    <t>C923</t>
  </si>
  <si>
    <t>STC19</t>
  </si>
  <si>
    <t>STC38</t>
  </si>
  <si>
    <t>STC39</t>
  </si>
  <si>
    <t>STC24</t>
  </si>
  <si>
    <t>STC18</t>
  </si>
  <si>
    <t>STC34</t>
  </si>
  <si>
    <t>STC32</t>
  </si>
  <si>
    <t>STC23</t>
  </si>
  <si>
    <t>STC12</t>
    <phoneticPr fontId="0" type="noConversion"/>
  </si>
  <si>
    <t>STC29</t>
  </si>
  <si>
    <t>STC10</t>
  </si>
  <si>
    <t>YSTC10</t>
  </si>
  <si>
    <t>STC11</t>
  </si>
  <si>
    <t>YSTC11</t>
  </si>
  <si>
    <t>STC26</t>
  </si>
  <si>
    <t>YSTC26</t>
  </si>
  <si>
    <t>STC36</t>
  </si>
  <si>
    <t>OE654</t>
  </si>
  <si>
    <t>OE650</t>
  </si>
  <si>
    <t>C874</t>
  </si>
  <si>
    <t>C821</t>
    <phoneticPr fontId="0" type="noConversion"/>
  </si>
  <si>
    <t>OG601</t>
  </si>
  <si>
    <t>OG600</t>
    <phoneticPr fontId="0" type="noConversion"/>
  </si>
  <si>
    <t>OE653</t>
  </si>
  <si>
    <t>YCP80</t>
  </si>
  <si>
    <t>C800</t>
  </si>
  <si>
    <t>C913</t>
  </si>
  <si>
    <t>CP82</t>
  </si>
  <si>
    <t>C868</t>
  </si>
  <si>
    <t>C608</t>
    <phoneticPr fontId="0" type="noConversion"/>
  </si>
  <si>
    <t>C850</t>
  </si>
  <si>
    <t>C914</t>
  </si>
  <si>
    <t>YC914</t>
  </si>
  <si>
    <t>CP78</t>
  </si>
  <si>
    <t>CP81</t>
  </si>
  <si>
    <t>CP96</t>
    <phoneticPr fontId="0" type="noConversion"/>
  </si>
  <si>
    <t>BTU</t>
  </si>
  <si>
    <t>CP84</t>
  </si>
  <si>
    <t>C927</t>
  </si>
  <si>
    <t>C924</t>
  </si>
  <si>
    <t>CP83</t>
  </si>
  <si>
    <t>C811</t>
    <phoneticPr fontId="0" type="noConversion"/>
  </si>
  <si>
    <t>DT600</t>
  </si>
  <si>
    <t>DT610</t>
  </si>
  <si>
    <t>DT612</t>
  </si>
  <si>
    <t>DT619</t>
  </si>
  <si>
    <t>DT605</t>
  </si>
  <si>
    <t>C830</t>
  </si>
  <si>
    <t>LC830</t>
  </si>
  <si>
    <t>C919</t>
  </si>
  <si>
    <t>C838</t>
  </si>
  <si>
    <t>CP79</t>
  </si>
  <si>
    <t>C835</t>
  </si>
  <si>
    <t>C852</t>
  </si>
  <si>
    <t>C832</t>
  </si>
  <si>
    <t>CP85</t>
  </si>
  <si>
    <t>C867</t>
  </si>
  <si>
    <t>C815</t>
  </si>
  <si>
    <t>DT630</t>
  </si>
  <si>
    <t>DT616</t>
  </si>
  <si>
    <t>DT624</t>
  </si>
  <si>
    <t>DT607</t>
  </si>
  <si>
    <t>C112</t>
  </si>
  <si>
    <t>C911</t>
  </si>
  <si>
    <t>C818</t>
  </si>
  <si>
    <t>C932</t>
  </si>
  <si>
    <t>C904</t>
  </si>
  <si>
    <t>C912</t>
  </si>
  <si>
    <t>C869</t>
  </si>
  <si>
    <t>C930</t>
  </si>
  <si>
    <t>C929</t>
  </si>
  <si>
    <t>C819</t>
  </si>
  <si>
    <t>C820</t>
  </si>
  <si>
    <t>C909</t>
  </si>
  <si>
    <t>C871</t>
  </si>
  <si>
    <t>C807</t>
    <phoneticPr fontId="0" type="noConversion"/>
  </si>
  <si>
    <t>C901</t>
  </si>
  <si>
    <t>C855</t>
  </si>
  <si>
    <t>C804</t>
    <phoneticPr fontId="0" type="noConversion"/>
  </si>
  <si>
    <t>C931</t>
  </si>
  <si>
    <t>C859</t>
  </si>
  <si>
    <t>C857</t>
  </si>
  <si>
    <t>C851</t>
  </si>
  <si>
    <t>C829</t>
  </si>
  <si>
    <t>C925</t>
  </si>
  <si>
    <t>C926</t>
  </si>
  <si>
    <t>C836</t>
  </si>
  <si>
    <t>CS802</t>
  </si>
  <si>
    <t>C806</t>
    <phoneticPr fontId="0" type="noConversion"/>
  </si>
  <si>
    <t>C920</t>
  </si>
  <si>
    <t>C933</t>
  </si>
  <si>
    <t>C921</t>
  </si>
  <si>
    <t>HCF</t>
  </si>
  <si>
    <t>C840</t>
  </si>
  <si>
    <t>STC27</t>
  </si>
  <si>
    <t>STC13</t>
    <phoneticPr fontId="0" type="noConversion"/>
  </si>
  <si>
    <t>STA01</t>
  </si>
  <si>
    <t>STA02</t>
  </si>
  <si>
    <t>STC37</t>
  </si>
  <si>
    <t>STC31</t>
  </si>
  <si>
    <t>STC28</t>
  </si>
  <si>
    <t>STC21</t>
  </si>
  <si>
    <t>STA04</t>
  </si>
  <si>
    <t>STC15</t>
    <phoneticPr fontId="0" type="noConversion"/>
  </si>
  <si>
    <t>STC35</t>
  </si>
  <si>
    <t>STA35</t>
  </si>
  <si>
    <t>CP90L</t>
  </si>
  <si>
    <t>CP91</t>
  </si>
  <si>
    <t>CP91C</t>
  </si>
  <si>
    <t>CP91L</t>
  </si>
  <si>
    <t>DT618</t>
  </si>
  <si>
    <t>DT620</t>
  </si>
  <si>
    <t>C935</t>
  </si>
  <si>
    <t>C908</t>
  </si>
  <si>
    <t>CP95</t>
  </si>
  <si>
    <t>C922</t>
  </si>
  <si>
    <t>CP93</t>
  </si>
  <si>
    <t>CP94</t>
  </si>
  <si>
    <t>OE652</t>
  </si>
  <si>
    <t>C900</t>
  </si>
  <si>
    <t>C918</t>
  </si>
  <si>
    <t>C917</t>
  </si>
  <si>
    <t>C910</t>
  </si>
  <si>
    <t>FS03</t>
  </si>
  <si>
    <t>FS07</t>
  </si>
  <si>
    <t>FS01</t>
  </si>
  <si>
    <t>GL01</t>
  </si>
  <si>
    <t>C842</t>
  </si>
  <si>
    <t>KS01</t>
  </si>
  <si>
    <t>411069C</t>
  </si>
  <si>
    <t>108087C</t>
  </si>
  <si>
    <t>TG0242</t>
  </si>
  <si>
    <t>TG0243</t>
  </si>
  <si>
    <t>TG0274</t>
  </si>
  <si>
    <t>TG0241</t>
  </si>
  <si>
    <t>TG0240</t>
  </si>
  <si>
    <t>TG0238</t>
  </si>
  <si>
    <t>TG0247</t>
  </si>
  <si>
    <t>EB910</t>
  </si>
  <si>
    <t>EB900</t>
  </si>
  <si>
    <t>EB901</t>
  </si>
  <si>
    <t>BG300</t>
  </si>
  <si>
    <t>BG307</t>
  </si>
  <si>
    <t>BG306</t>
  </si>
  <si>
    <t>BG302</t>
  </si>
  <si>
    <t>BG78</t>
  </si>
  <si>
    <t>BG303</t>
  </si>
  <si>
    <t>BG401</t>
  </si>
  <si>
    <t>BG301</t>
  </si>
  <si>
    <t>BG309</t>
  </si>
  <si>
    <t>BG304</t>
  </si>
  <si>
    <t>BG305</t>
  </si>
  <si>
    <t>BG77</t>
  </si>
  <si>
    <t>BG76S</t>
  </si>
  <si>
    <t>BG207</t>
  </si>
  <si>
    <t>BG207C</t>
  </si>
  <si>
    <t>BG205</t>
  </si>
  <si>
    <t>BG200</t>
  </si>
  <si>
    <t>BG100</t>
    <phoneticPr fontId="0" type="noConversion"/>
  </si>
  <si>
    <t>BG208</t>
  </si>
  <si>
    <t>BG209</t>
  </si>
  <si>
    <t>DT715</t>
  </si>
  <si>
    <t>BG204</t>
  </si>
  <si>
    <t>BG203</t>
  </si>
  <si>
    <t>BG1020</t>
  </si>
  <si>
    <t>BG202</t>
  </si>
  <si>
    <t>BG206</t>
  </si>
  <si>
    <t>BG112</t>
    <phoneticPr fontId="0" type="noConversion"/>
  </si>
  <si>
    <t>BG1010</t>
  </si>
  <si>
    <t>B119</t>
    <phoneticPr fontId="0" type="noConversion"/>
  </si>
  <si>
    <t>BST600</t>
  </si>
  <si>
    <t>BG617C</t>
  </si>
  <si>
    <t>BG614</t>
  </si>
  <si>
    <t>BG616</t>
  </si>
  <si>
    <t>BG611</t>
  </si>
  <si>
    <t>B157</t>
    <phoneticPr fontId="0" type="noConversion"/>
  </si>
  <si>
    <t>BG80</t>
    <phoneticPr fontId="0" type="noConversion"/>
  </si>
  <si>
    <t>BG85</t>
  </si>
  <si>
    <t>BG801</t>
  </si>
  <si>
    <t>BG802</t>
  </si>
  <si>
    <t>BG800</t>
  </si>
  <si>
    <t>BG91</t>
  </si>
  <si>
    <t>BG990S</t>
  </si>
  <si>
    <t>BG99</t>
  </si>
  <si>
    <t>BG99C</t>
  </si>
  <si>
    <t>BG970</t>
  </si>
  <si>
    <t>BG980</t>
  </si>
  <si>
    <t>BG114</t>
    <phoneticPr fontId="0" type="noConversion"/>
  </si>
  <si>
    <t>BG1060</t>
  </si>
  <si>
    <t>BG1070</t>
  </si>
  <si>
    <t>BG1040</t>
  </si>
  <si>
    <t>BG1050</t>
  </si>
  <si>
    <t>B5160</t>
  </si>
  <si>
    <t>BG407</t>
  </si>
  <si>
    <t>B1510</t>
  </si>
  <si>
    <t>BG411</t>
  </si>
  <si>
    <t>BG409</t>
  </si>
  <si>
    <t>BG406</t>
  </si>
  <si>
    <t>BG412</t>
  </si>
  <si>
    <t>BG413</t>
  </si>
  <si>
    <t>B5000</t>
  </si>
  <si>
    <t>BG405</t>
  </si>
  <si>
    <t>B118</t>
    <phoneticPr fontId="0" type="noConversion"/>
  </si>
  <si>
    <t>BG414</t>
  </si>
  <si>
    <t>B150</t>
  </si>
  <si>
    <t>B400</t>
  </si>
  <si>
    <t>B100</t>
  </si>
  <si>
    <t>B300</t>
  </si>
  <si>
    <t>B110</t>
    <phoneticPr fontId="0" type="noConversion"/>
  </si>
  <si>
    <t>B050</t>
  </si>
  <si>
    <t>BG402M</t>
  </si>
  <si>
    <t>BG402L</t>
  </si>
  <si>
    <t>B156</t>
    <phoneticPr fontId="0" type="noConversion"/>
  </si>
  <si>
    <t>B160</t>
    <phoneticPr fontId="0" type="noConversion"/>
  </si>
  <si>
    <t>B159</t>
    <phoneticPr fontId="0" type="noConversion"/>
  </si>
  <si>
    <t>BG408</t>
  </si>
  <si>
    <t>BG700</t>
  </si>
  <si>
    <t>B085</t>
  </si>
  <si>
    <t>B035</t>
  </si>
  <si>
    <t>BG753</t>
  </si>
  <si>
    <t>BG527</t>
  </si>
  <si>
    <t>BG119</t>
    <phoneticPr fontId="0" type="noConversion"/>
  </si>
  <si>
    <t>BG500</t>
  </si>
  <si>
    <t>BG513</t>
  </si>
  <si>
    <t>BG514</t>
  </si>
  <si>
    <t>BG514C</t>
  </si>
  <si>
    <t>BP40</t>
  </si>
  <si>
    <t>BP35</t>
  </si>
  <si>
    <t>BP31</t>
  </si>
  <si>
    <t>BP20</t>
  </si>
  <si>
    <t>BP60</t>
  </si>
  <si>
    <t>BP10</t>
  </si>
  <si>
    <t>BP70</t>
  </si>
  <si>
    <t>TB850</t>
  </si>
  <si>
    <t>BP78</t>
  </si>
  <si>
    <t>BP75</t>
  </si>
  <si>
    <t>BG601</t>
  </si>
  <si>
    <t>R102</t>
  </si>
  <si>
    <t>R103</t>
  </si>
  <si>
    <t>PT43</t>
  </si>
  <si>
    <t>PT42</t>
  </si>
  <si>
    <t>PT40</t>
  </si>
  <si>
    <t>TW50</t>
  </si>
  <si>
    <t>PT41</t>
  </si>
  <si>
    <t>TW51</t>
  </si>
  <si>
    <t>TW52</t>
  </si>
  <si>
    <t>TW540</t>
  </si>
  <si>
    <t>TW530</t>
  </si>
  <si>
    <t>TW60</t>
  </si>
  <si>
    <t>TW59</t>
  </si>
  <si>
    <t>PT38</t>
  </si>
  <si>
    <t>A703</t>
  </si>
  <si>
    <t>A700</t>
  </si>
  <si>
    <t>A704</t>
  </si>
  <si>
    <t>A707</t>
  </si>
  <si>
    <t>A702</t>
  </si>
  <si>
    <t>A701</t>
  </si>
  <si>
    <t>A706</t>
  </si>
  <si>
    <t>A705</t>
  </si>
  <si>
    <t>A515</t>
  </si>
  <si>
    <t>A510</t>
  </si>
  <si>
    <t>A500</t>
  </si>
  <si>
    <t>A520</t>
  </si>
  <si>
    <t>A525</t>
  </si>
  <si>
    <t>DT356</t>
  </si>
  <si>
    <t>DT456</t>
  </si>
  <si>
    <t>DT355</t>
  </si>
  <si>
    <t>DM392</t>
  </si>
  <si>
    <t>DM391</t>
  </si>
  <si>
    <t>DM493</t>
  </si>
  <si>
    <t>DT196</t>
  </si>
  <si>
    <t>DT296</t>
  </si>
  <si>
    <t>DT800</t>
  </si>
  <si>
    <t>DT810</t>
  </si>
  <si>
    <t>DT1800</t>
  </si>
  <si>
    <t>DT2800</t>
  </si>
  <si>
    <t>NEA523</t>
  </si>
  <si>
    <t>LNEA522</t>
  </si>
  <si>
    <t>NEA520</t>
  </si>
  <si>
    <t>NEA521</t>
  </si>
  <si>
    <t>NEA510</t>
  </si>
  <si>
    <t>LNEA510</t>
  </si>
  <si>
    <t>NEA511</t>
  </si>
  <si>
    <t>LNEA511</t>
  </si>
  <si>
    <t>NEA512</t>
  </si>
  <si>
    <t>NEA501</t>
  </si>
  <si>
    <t>NEA500</t>
  </si>
  <si>
    <t>LNEA500</t>
  </si>
  <si>
    <t>NEA502</t>
  </si>
  <si>
    <t>LNEA502</t>
  </si>
  <si>
    <t>NEA503</t>
  </si>
  <si>
    <t>LNEA503</t>
  </si>
  <si>
    <t>NEA122</t>
  </si>
  <si>
    <t>LNEA122</t>
  </si>
  <si>
    <t>ST295</t>
  </si>
  <si>
    <t>LST295</t>
  </si>
  <si>
    <t>ST245</t>
  </si>
  <si>
    <t>LST245</t>
  </si>
  <si>
    <t>F246</t>
    <phoneticPr fontId="0" type="noConversion"/>
  </si>
  <si>
    <t>ST250</t>
  </si>
  <si>
    <t>ST249</t>
  </si>
  <si>
    <t>F247</t>
    <phoneticPr fontId="0" type="noConversion"/>
  </si>
  <si>
    <t>L248</t>
    <phoneticPr fontId="0" type="noConversion"/>
  </si>
  <si>
    <t>JST50</t>
  </si>
  <si>
    <t>ST290</t>
  </si>
  <si>
    <t>ST225</t>
  </si>
  <si>
    <t>LST225</t>
  </si>
  <si>
    <t>YST225</t>
  </si>
  <si>
    <t>ST226</t>
  </si>
  <si>
    <t>ST230</t>
  </si>
  <si>
    <t>ST231</t>
  </si>
  <si>
    <t>YST231</t>
  </si>
  <si>
    <t>ST240</t>
  </si>
  <si>
    <t>YST240</t>
  </si>
  <si>
    <t>ST239</t>
  </si>
  <si>
    <t>YST239</t>
  </si>
  <si>
    <t>ST235</t>
  </si>
  <si>
    <t>LST235</t>
  </si>
  <si>
    <t>YST235</t>
  </si>
  <si>
    <t>F244</t>
  </si>
  <si>
    <t>YST244</t>
  </si>
  <si>
    <t>F243</t>
  </si>
  <si>
    <t>ST238</t>
  </si>
  <si>
    <t>LST238</t>
  </si>
  <si>
    <t>ST236</t>
  </si>
  <si>
    <t>LST236</t>
  </si>
  <si>
    <t>ST241</t>
  </si>
  <si>
    <t>LST241</t>
  </si>
  <si>
    <t>YST241</t>
  </si>
  <si>
    <t>ST237</t>
  </si>
  <si>
    <t>LST237</t>
  </si>
  <si>
    <t>YST237</t>
  </si>
  <si>
    <t>JST90</t>
  </si>
  <si>
    <t>LST90</t>
  </si>
  <si>
    <t>YST90</t>
  </si>
  <si>
    <t>PST91</t>
  </si>
  <si>
    <t>LPST91</t>
  </si>
  <si>
    <t>YPST91</t>
  </si>
  <si>
    <t>ST855</t>
  </si>
  <si>
    <t>LST855</t>
  </si>
  <si>
    <t>ST854</t>
  </si>
  <si>
    <t>LST854</t>
  </si>
  <si>
    <t>ST850</t>
    <phoneticPr fontId="0" type="noConversion"/>
  </si>
  <si>
    <t>TST850</t>
  </si>
  <si>
    <t>LST850</t>
    <phoneticPr fontId="0" type="noConversion"/>
  </si>
  <si>
    <t>ST851</t>
  </si>
  <si>
    <t>ST853</t>
  </si>
  <si>
    <t>LST853</t>
  </si>
  <si>
    <t>LST852</t>
  </si>
  <si>
    <t>LPST880</t>
  </si>
  <si>
    <t>LST885</t>
  </si>
  <si>
    <t>ST860</t>
  </si>
  <si>
    <t>LST860</t>
  </si>
  <si>
    <t>ST861</t>
  </si>
  <si>
    <t>LST861</t>
  </si>
  <si>
    <t>ST397</t>
  </si>
  <si>
    <t>LST397</t>
  </si>
  <si>
    <t>ST283</t>
  </si>
  <si>
    <t>TST253</t>
  </si>
  <si>
    <t>LST253</t>
    <phoneticPr fontId="0" type="noConversion"/>
  </si>
  <si>
    <t>ST254</t>
  </si>
  <si>
    <t>TST254</t>
  </si>
  <si>
    <t>LST254</t>
  </si>
  <si>
    <t>YST254</t>
  </si>
  <si>
    <t>ST267</t>
  </si>
  <si>
    <t>ST265</t>
  </si>
  <si>
    <t>YST265</t>
  </si>
  <si>
    <t>ST258</t>
  </si>
  <si>
    <t>ST269</t>
  </si>
  <si>
    <t>ST259</t>
  </si>
  <si>
    <t>ST266</t>
  </si>
  <si>
    <t>ST257</t>
    <phoneticPr fontId="0" type="noConversion"/>
  </si>
  <si>
    <t>ST270</t>
  </si>
  <si>
    <t>LST270</t>
  </si>
  <si>
    <t>ST271</t>
  </si>
  <si>
    <t>LACE</t>
  </si>
  <si>
    <t>AA8050</t>
  </si>
  <si>
    <t>AA8051</t>
  </si>
  <si>
    <t>AA8636</t>
  </si>
  <si>
    <t>AA8629</t>
  </si>
  <si>
    <t>AA7601</t>
  </si>
  <si>
    <t>AA9573</t>
  </si>
  <si>
    <t>AA9590</t>
  </si>
  <si>
    <t>AA32023</t>
  </si>
  <si>
    <t>AA9881</t>
  </si>
  <si>
    <t>AA9595</t>
  </si>
  <si>
    <t>AA3501</t>
  </si>
  <si>
    <t>AA9575</t>
  </si>
  <si>
    <t>AA9582</t>
  </si>
  <si>
    <t>AA9583</t>
  </si>
  <si>
    <t>AA2822</t>
  </si>
  <si>
    <t>AA31082</t>
  </si>
  <si>
    <t>BC3719</t>
  </si>
  <si>
    <t>BC3739</t>
  </si>
  <si>
    <t>BC3909</t>
  </si>
  <si>
    <t>BC3945</t>
  </si>
  <si>
    <t>BC7501</t>
  </si>
  <si>
    <t>BC3901</t>
  </si>
  <si>
    <t>BC3729</t>
  </si>
  <si>
    <t>BC3727</t>
  </si>
  <si>
    <t>PC590Q</t>
  </si>
  <si>
    <t>PC590</t>
  </si>
  <si>
    <t>PC590YH</t>
  </si>
  <si>
    <t>PC590H</t>
  </si>
  <si>
    <t>PC850</t>
  </si>
  <si>
    <t>PC850YH</t>
  </si>
  <si>
    <t>PC850H</t>
  </si>
  <si>
    <t>PC850ZH</t>
  </si>
  <si>
    <t>PC850Q</t>
  </si>
  <si>
    <t>PC90ZH</t>
  </si>
  <si>
    <t>PC90ZHT</t>
  </si>
  <si>
    <t>PC90H</t>
  </si>
  <si>
    <t>PC90HT</t>
  </si>
  <si>
    <t>PC90</t>
  </si>
  <si>
    <t>PC90T</t>
  </si>
  <si>
    <t>PC90P</t>
  </si>
  <si>
    <t>PC78</t>
    <phoneticPr fontId="0" type="noConversion"/>
  </si>
  <si>
    <t>PC78H</t>
    <phoneticPr fontId="0" type="noConversion"/>
  </si>
  <si>
    <t>PC78ZH</t>
    <phoneticPr fontId="0" type="noConversion"/>
  </si>
  <si>
    <t>PC78HC</t>
  </si>
  <si>
    <t>PC78P</t>
    <phoneticPr fontId="0" type="noConversion"/>
  </si>
  <si>
    <t>PC90YP</t>
  </si>
  <si>
    <t>PC146</t>
  </si>
  <si>
    <t>PC146Y</t>
  </si>
  <si>
    <t>PC098H</t>
  </si>
  <si>
    <t>PC098</t>
  </si>
  <si>
    <t>18600B</t>
  </si>
  <si>
    <t>18000B</t>
  </si>
  <si>
    <t>18500B</t>
    <phoneticPr fontId="0" type="noConversion"/>
  </si>
  <si>
    <t>18200B</t>
  </si>
  <si>
    <t>18400B</t>
  </si>
  <si>
    <t>72000L</t>
  </si>
  <si>
    <t>72500L</t>
  </si>
  <si>
    <t>P180</t>
    <phoneticPr fontId="0" type="noConversion"/>
  </si>
  <si>
    <t>P480</t>
    <phoneticPr fontId="0" type="noConversion"/>
  </si>
  <si>
    <t>P170</t>
  </si>
  <si>
    <t>P470</t>
  </si>
  <si>
    <t>P160</t>
  </si>
  <si>
    <t>F283</t>
  </si>
  <si>
    <t>F170</t>
  </si>
  <si>
    <t>F260</t>
  </si>
  <si>
    <t>HN280</t>
  </si>
  <si>
    <t>HN270</t>
  </si>
  <si>
    <t>993M</t>
  </si>
  <si>
    <t>993B</t>
  </si>
  <si>
    <t>996M</t>
  </si>
  <si>
    <t>996Y</t>
  </si>
  <si>
    <t>562M</t>
  </si>
  <si>
    <t>562B</t>
  </si>
  <si>
    <t>995M</t>
  </si>
  <si>
    <t>995Y</t>
  </si>
  <si>
    <t>4999M</t>
  </si>
  <si>
    <t>4997M</t>
  </si>
  <si>
    <t>4662M</t>
  </si>
  <si>
    <t>4528M</t>
  </si>
  <si>
    <t>4850MP</t>
  </si>
  <si>
    <t>973M</t>
  </si>
  <si>
    <t>974MP</t>
  </si>
  <si>
    <t>RO78Q</t>
  </si>
  <si>
    <t>RO78ZH</t>
  </si>
  <si>
    <t>S459R</t>
  </si>
  <si>
    <t>F230C</t>
  </si>
  <si>
    <t>L230C</t>
  </si>
  <si>
    <t>F230</t>
  </si>
  <si>
    <t>L230</t>
  </si>
  <si>
    <t>F235</t>
  </si>
  <si>
    <t>L235</t>
  </si>
  <si>
    <t>F234</t>
  </si>
  <si>
    <t>F223</t>
  </si>
  <si>
    <t>L223</t>
  </si>
  <si>
    <t>F226</t>
  </si>
  <si>
    <t>L226</t>
  </si>
  <si>
    <t>F224</t>
  </si>
  <si>
    <t>L224</t>
  </si>
  <si>
    <t>F229</t>
  </si>
  <si>
    <t>L229</t>
  </si>
  <si>
    <t>F216</t>
  </si>
  <si>
    <t>L216</t>
  </si>
  <si>
    <t>F217</t>
    <phoneticPr fontId="0" type="noConversion"/>
  </si>
  <si>
    <t>L217</t>
    <phoneticPr fontId="0" type="noConversion"/>
  </si>
  <si>
    <t>Y217</t>
    <phoneticPr fontId="0" type="noConversion"/>
  </si>
  <si>
    <t>F218</t>
    <phoneticPr fontId="0" type="noConversion"/>
  </si>
  <si>
    <t>F219</t>
    <phoneticPr fontId="0" type="noConversion"/>
  </si>
  <si>
    <t>L219</t>
    <phoneticPr fontId="0" type="noConversion"/>
  </si>
  <si>
    <t>Y219</t>
  </si>
  <si>
    <t>F233</t>
  </si>
  <si>
    <t>L233</t>
  </si>
  <si>
    <t>F227</t>
  </si>
  <si>
    <t>L227</t>
  </si>
  <si>
    <t>F228</t>
  </si>
  <si>
    <t>L228</t>
  </si>
  <si>
    <t>F222</t>
  </si>
  <si>
    <t>L222</t>
  </si>
  <si>
    <t>K806</t>
  </si>
  <si>
    <t>L806</t>
  </si>
  <si>
    <t>K805</t>
  </si>
  <si>
    <t>L805</t>
  </si>
  <si>
    <t>F295</t>
  </si>
  <si>
    <t>L293</t>
  </si>
  <si>
    <t>F904</t>
  </si>
  <si>
    <t>L904</t>
  </si>
  <si>
    <t>F231</t>
  </si>
  <si>
    <t>L231</t>
  </si>
  <si>
    <t>F232</t>
  </si>
  <si>
    <t>L232</t>
  </si>
  <si>
    <t>NKAH6418</t>
  </si>
  <si>
    <t>NKAH6260</t>
  </si>
  <si>
    <t>NKAH6259</t>
  </si>
  <si>
    <t>NKAH6264</t>
  </si>
  <si>
    <t>NKAH6254</t>
  </si>
  <si>
    <t>NKAH6267</t>
  </si>
  <si>
    <t>NKAH6268</t>
  </si>
  <si>
    <t>OE702</t>
  </si>
  <si>
    <t>LOE702</t>
  </si>
  <si>
    <t>OE550</t>
  </si>
  <si>
    <t>LOE551</t>
  </si>
  <si>
    <t>OE500</t>
  </si>
  <si>
    <t>LOE501</t>
  </si>
  <si>
    <t>OE502</t>
  </si>
  <si>
    <t>LOE502</t>
  </si>
  <si>
    <t>OE503</t>
  </si>
  <si>
    <t>LOE503</t>
  </si>
  <si>
    <t>OE400</t>
  </si>
  <si>
    <t>OE701</t>
  </si>
  <si>
    <t>OE700</t>
  </si>
  <si>
    <t>LOE700</t>
  </si>
  <si>
    <t>OG727</t>
  </si>
  <si>
    <t>LOG727</t>
  </si>
  <si>
    <t>OG2010</t>
  </si>
  <si>
    <t>LOG2010</t>
  </si>
  <si>
    <t>OG202</t>
  </si>
  <si>
    <t>LOG203</t>
  </si>
  <si>
    <t>EB244</t>
  </si>
  <si>
    <t>EB245</t>
  </si>
  <si>
    <t>EB234</t>
  </si>
  <si>
    <t>EB235</t>
  </si>
  <si>
    <t>EB240</t>
  </si>
  <si>
    <t>EB241</t>
  </si>
  <si>
    <t>EB242</t>
  </si>
  <si>
    <t>EB243</t>
  </si>
  <si>
    <t>EB238</t>
  </si>
  <si>
    <t>EB239</t>
  </si>
  <si>
    <t>EB236</t>
  </si>
  <si>
    <t>EB237</t>
  </si>
  <si>
    <t>EB200</t>
  </si>
  <si>
    <t>EB201</t>
  </si>
  <si>
    <t>EB204</t>
  </si>
  <si>
    <t>EB205</t>
  </si>
  <si>
    <t>EB224</t>
  </si>
  <si>
    <t>EB225</t>
  </si>
  <si>
    <t>EB226</t>
  </si>
  <si>
    <t>EB556</t>
  </si>
  <si>
    <t>EB554</t>
  </si>
  <si>
    <t>EB555</t>
  </si>
  <si>
    <t>EB558</t>
  </si>
  <si>
    <t>EB559</t>
  </si>
  <si>
    <t>EB550</t>
  </si>
  <si>
    <t>EB551</t>
  </si>
  <si>
    <t>EB542</t>
  </si>
  <si>
    <t>EB543</t>
  </si>
  <si>
    <t>EB538</t>
  </si>
  <si>
    <t>EB539</t>
  </si>
  <si>
    <t>EB540</t>
  </si>
  <si>
    <t>EB541</t>
  </si>
  <si>
    <t>EB532</t>
  </si>
  <si>
    <t>EB533</t>
  </si>
  <si>
    <t>EB536</t>
  </si>
  <si>
    <t>EB537</t>
  </si>
  <si>
    <t>EB530</t>
  </si>
  <si>
    <t>EB531</t>
  </si>
  <si>
    <t>EB534</t>
  </si>
  <si>
    <t>EB535</t>
  </si>
  <si>
    <t>EB520</t>
  </si>
  <si>
    <t>EB500</t>
  </si>
  <si>
    <t>EB501</t>
  </si>
  <si>
    <t>OG506</t>
  </si>
  <si>
    <t>LOG506</t>
  </si>
  <si>
    <t>OG726</t>
  </si>
  <si>
    <t>LOG726</t>
  </si>
  <si>
    <t>OG724</t>
  </si>
  <si>
    <t>LOG724</t>
  </si>
  <si>
    <t>OG503</t>
  </si>
  <si>
    <t>OG505</t>
  </si>
  <si>
    <t>LOG505</t>
  </si>
  <si>
    <t>LOG504</t>
  </si>
  <si>
    <t>OG504</t>
  </si>
  <si>
    <t>OG725</t>
  </si>
  <si>
    <t>LOG725</t>
  </si>
  <si>
    <t>OE720</t>
  </si>
  <si>
    <t>LOE720</t>
  </si>
  <si>
    <t>OE722</t>
  </si>
  <si>
    <t>LOE722</t>
  </si>
  <si>
    <t>OE721</t>
  </si>
  <si>
    <t>LOE721</t>
  </si>
  <si>
    <t>OE723</t>
  </si>
  <si>
    <t>LOE723</t>
  </si>
  <si>
    <t>OE710</t>
  </si>
  <si>
    <t>LOE710</t>
  </si>
  <si>
    <t>OE711</t>
  </si>
  <si>
    <t>OE750</t>
  </si>
  <si>
    <t>J338</t>
  </si>
  <si>
    <t>J777</t>
  </si>
  <si>
    <t>J321</t>
  </si>
  <si>
    <t>L321</t>
  </si>
  <si>
    <t>J302</t>
  </si>
  <si>
    <t>J332</t>
  </si>
  <si>
    <t>L332</t>
  </si>
  <si>
    <t>J310</t>
  </si>
  <si>
    <t>J799</t>
  </si>
  <si>
    <t>J323</t>
  </si>
  <si>
    <t>J792</t>
  </si>
  <si>
    <t>TLJ792</t>
  </si>
  <si>
    <t>L792</t>
  </si>
  <si>
    <t>J320</t>
  </si>
  <si>
    <t>L320</t>
  </si>
  <si>
    <t>J304</t>
  </si>
  <si>
    <t>L304</t>
  </si>
  <si>
    <t>J322</t>
  </si>
  <si>
    <t>L322</t>
  </si>
  <si>
    <t>J331</t>
  </si>
  <si>
    <t>L331</t>
  </si>
  <si>
    <t>J7710</t>
  </si>
  <si>
    <t>L7710</t>
  </si>
  <si>
    <t>J900</t>
  </si>
  <si>
    <t>L900</t>
  </si>
  <si>
    <t>J333</t>
  </si>
  <si>
    <t>L333</t>
  </si>
  <si>
    <t>PT333</t>
  </si>
  <si>
    <t>LPT333</t>
  </si>
  <si>
    <t>J798</t>
  </si>
  <si>
    <t>TLJ798</t>
  </si>
  <si>
    <t>J787</t>
  </si>
  <si>
    <t>L787</t>
  </si>
  <si>
    <t>J706</t>
    <phoneticPr fontId="0" type="noConversion"/>
  </si>
  <si>
    <t>L706</t>
    <phoneticPr fontId="0" type="noConversion"/>
  </si>
  <si>
    <t>J705</t>
    <phoneticPr fontId="0" type="noConversion"/>
  </si>
  <si>
    <t>TLJ705</t>
    <phoneticPr fontId="0" type="noConversion"/>
  </si>
  <si>
    <t>L705</t>
    <phoneticPr fontId="0" type="noConversion"/>
  </si>
  <si>
    <t>L306</t>
    <phoneticPr fontId="0" type="noConversion"/>
  </si>
  <si>
    <t>J307</t>
  </si>
  <si>
    <t>L307</t>
  </si>
  <si>
    <t>J794</t>
  </si>
  <si>
    <t>L794</t>
  </si>
  <si>
    <t>TLJ790</t>
  </si>
  <si>
    <t>J335</t>
  </si>
  <si>
    <t>L335</t>
  </si>
  <si>
    <t>J336</t>
  </si>
  <si>
    <t>J337</t>
  </si>
  <si>
    <t>J318C</t>
  </si>
  <si>
    <t>J318</t>
  </si>
  <si>
    <t>L318</t>
  </si>
  <si>
    <t>J317</t>
  </si>
  <si>
    <t>TLJ317</t>
  </si>
  <si>
    <t>L317</t>
  </si>
  <si>
    <t>Y317</t>
  </si>
  <si>
    <t>J325</t>
  </si>
  <si>
    <t>L325</t>
  </si>
  <si>
    <t>J901</t>
  </si>
  <si>
    <t>L901</t>
  </si>
  <si>
    <t>J717</t>
  </si>
  <si>
    <t>L717</t>
  </si>
  <si>
    <t>J716</t>
  </si>
  <si>
    <t>J718</t>
  </si>
  <si>
    <t>L718</t>
  </si>
  <si>
    <t>J719</t>
  </si>
  <si>
    <t>L719</t>
  </si>
  <si>
    <t>J754</t>
  </si>
  <si>
    <t>TLJ754</t>
  </si>
  <si>
    <t>J754R</t>
  </si>
  <si>
    <t>J754MO</t>
  </si>
  <si>
    <t>J354</t>
    <phoneticPr fontId="0" type="noConversion"/>
  </si>
  <si>
    <t>L354</t>
    <phoneticPr fontId="0" type="noConversion"/>
  </si>
  <si>
    <t>J355</t>
  </si>
  <si>
    <t>JP54</t>
  </si>
  <si>
    <t>J328</t>
  </si>
  <si>
    <t>J327</t>
  </si>
  <si>
    <t>J329</t>
  </si>
  <si>
    <t>J7490</t>
  </si>
  <si>
    <t>J709</t>
  </si>
  <si>
    <t>L709</t>
  </si>
  <si>
    <t>J902</t>
  </si>
  <si>
    <t>L902</t>
  </si>
  <si>
    <t>J903</t>
  </si>
  <si>
    <t>L903</t>
  </si>
  <si>
    <t>J783</t>
  </si>
  <si>
    <t>J7620</t>
  </si>
  <si>
    <t>L7620</t>
  </si>
  <si>
    <t>J753</t>
  </si>
  <si>
    <t>J730</t>
  </si>
  <si>
    <t>J768</t>
  </si>
  <si>
    <t>J764</t>
  </si>
  <si>
    <t>L764</t>
  </si>
  <si>
    <t>J701</t>
  </si>
  <si>
    <t>J305</t>
  </si>
  <si>
    <t>J330</t>
  </si>
  <si>
    <t>L330</t>
  </si>
  <si>
    <t>J345</t>
  </si>
  <si>
    <t>L345</t>
  </si>
  <si>
    <t>J342</t>
  </si>
  <si>
    <t>J343</t>
  </si>
  <si>
    <t>J344</t>
  </si>
  <si>
    <t>L344</t>
  </si>
  <si>
    <t>NEA600</t>
  </si>
  <si>
    <t>YNEA600</t>
  </si>
  <si>
    <t>JST72</t>
  </si>
  <si>
    <t>YST72</t>
  </si>
  <si>
    <t>JST62</t>
  </si>
  <si>
    <t>YST62</t>
    <phoneticPr fontId="0" type="noConversion"/>
  </si>
  <si>
    <t>JST65</t>
  </si>
  <si>
    <t>JST63</t>
  </si>
  <si>
    <t>JST75</t>
    <phoneticPr fontId="0" type="noConversion"/>
  </si>
  <si>
    <t>JST60</t>
  </si>
  <si>
    <t>YST60</t>
  </si>
  <si>
    <t>PST74</t>
  </si>
  <si>
    <t>YPST74</t>
  </si>
  <si>
    <t>LST76</t>
  </si>
  <si>
    <t>JST73</t>
  </si>
  <si>
    <t>YST73</t>
  </si>
  <si>
    <t>JST70</t>
  </si>
  <si>
    <t>JST71</t>
  </si>
  <si>
    <t>JST40</t>
  </si>
  <si>
    <t>LST40</t>
  </si>
  <si>
    <t>JST53</t>
  </si>
  <si>
    <t>LST53</t>
  </si>
  <si>
    <t>JST30</t>
  </si>
  <si>
    <t>LST30</t>
  </si>
  <si>
    <t>ST970</t>
  </si>
  <si>
    <t>LST970</t>
  </si>
  <si>
    <t>JST82</t>
  </si>
  <si>
    <t>JST81</t>
    <phoneticPr fontId="0" type="noConversion"/>
  </si>
  <si>
    <t>YST81</t>
    <phoneticPr fontId="0" type="noConversion"/>
  </si>
  <si>
    <t>JP56</t>
  </si>
  <si>
    <t>YJP56</t>
  </si>
  <si>
    <t>SLU2</t>
  </si>
  <si>
    <t>SY50</t>
  </si>
  <si>
    <t>SY60</t>
  </si>
  <si>
    <t>SY10</t>
  </si>
  <si>
    <t>SY20</t>
  </si>
  <si>
    <t>SP14</t>
  </si>
  <si>
    <t>SP14LONG</t>
  </si>
  <si>
    <t>SP24</t>
  </si>
  <si>
    <t>SP24LONG</t>
  </si>
  <si>
    <t>CS10</t>
  </si>
  <si>
    <t>CS10LONG</t>
  </si>
  <si>
    <t>CS20</t>
  </si>
  <si>
    <t>CS20LONG</t>
  </si>
  <si>
    <t>PT88</t>
  </si>
  <si>
    <t>PT66</t>
  </si>
  <si>
    <t>PT60</t>
  </si>
  <si>
    <t>PT26</t>
  </si>
  <si>
    <t>CSJT22</t>
  </si>
  <si>
    <t>CSJT38</t>
  </si>
  <si>
    <t>KP14</t>
  </si>
  <si>
    <t>CS501</t>
  </si>
  <si>
    <t>CS502</t>
  </si>
  <si>
    <t>CSJ50</t>
  </si>
  <si>
    <t>CSV40</t>
  </si>
  <si>
    <t>J763H</t>
  </si>
  <si>
    <t>TLJ763H</t>
  </si>
  <si>
    <t>J763</t>
  </si>
  <si>
    <t>TLJ763</t>
  </si>
  <si>
    <t>CS625</t>
  </si>
  <si>
    <t>CS626</t>
  </si>
  <si>
    <t>CSJ25</t>
    <phoneticPr fontId="0" type="noConversion"/>
  </si>
  <si>
    <t>J799S</t>
  </si>
  <si>
    <t>CSV407</t>
  </si>
  <si>
    <t>CSV405</t>
    <phoneticPr fontId="0" type="noConversion"/>
  </si>
  <si>
    <t>CS401</t>
  </si>
  <si>
    <t>CS401LS</t>
  </si>
  <si>
    <t>SV02</t>
  </si>
  <si>
    <t>SV01</t>
  </si>
  <si>
    <t>WOVEN SHIRTS</t>
  </si>
  <si>
    <t>POLOS/KNITS</t>
  </si>
  <si>
    <t>T-SHIRTS/ACTIVE</t>
  </si>
  <si>
    <t>CAPS</t>
  </si>
  <si>
    <t>BAGS/ACCESSORIES</t>
  </si>
  <si>
    <t>FLEECE/SWEATSHIRTS</t>
  </si>
  <si>
    <t>OUTERWEAR</t>
  </si>
  <si>
    <t>WORKWEAR</t>
  </si>
  <si>
    <t>Red House Nailhead Non-Iron Shirt</t>
  </si>
  <si>
    <t>Red House Tall Nailhead Non-Iron Shirt</t>
  </si>
  <si>
    <t>Red House Slim Fit Nailhead Non-Iron Shirt</t>
  </si>
  <si>
    <t>Red House Ladies Nailhead Non-Iron Shirt</t>
  </si>
  <si>
    <t>Red House Ladies 3/4-Sleeve Nailhead Non-Iron Shirt</t>
  </si>
  <si>
    <t>Red House Pinpoint Oxford Non-Iron Shirt</t>
  </si>
  <si>
    <t>Red House Tall Pinpoint Oxford Non-Iron Shirt</t>
  </si>
  <si>
    <t>Red House Slim Fit Pinpoint Oxford Non-Iron Shirt</t>
  </si>
  <si>
    <t>Red House Ladies Pinpoint Oxford Non-Iron Shirt</t>
  </si>
  <si>
    <t>Red House Graph Check Non-Iron Shirt</t>
  </si>
  <si>
    <t>Red House Windowpane Plaid Non-Iron Shirt</t>
  </si>
  <si>
    <t>Red House Ladies Windowpane Plaid Non-Iron Shirt</t>
  </si>
  <si>
    <t>Red House Mini-Check Non-Iron Button-Down Shirt</t>
  </si>
  <si>
    <t>Red House Dobby Non-Iron Button-Down Shirt</t>
  </si>
  <si>
    <t>Red House Non-Iron Diamond Dobby Shirt</t>
  </si>
  <si>
    <t>Red House Non-Iron Twill Shirt</t>
  </si>
  <si>
    <t>Red House Slim Fit Non-Iron Twill Shirt</t>
  </si>
  <si>
    <t>Red House Ladies Non-Iron Twill Shirt</t>
  </si>
  <si>
    <t>Port Authority Non-Iron Twill Shirt</t>
  </si>
  <si>
    <t>Port Authority Tall Non-Iron Twill Shirt</t>
  </si>
  <si>
    <t>Port Authority Ladies Non-Iron Twill Shirt</t>
  </si>
  <si>
    <t>Port Authority Stretch Poplin Shirt</t>
  </si>
  <si>
    <t>Port Authority Ladies Stretch Poplin Shirt</t>
  </si>
  <si>
    <t>Port Authority Dimension Knit Dress Shirt</t>
  </si>
  <si>
    <t>Port Authority Ladies Dimension Knit Dress Shirt</t>
  </si>
  <si>
    <t>Port Authority Crosshatch Easy Care Shirt</t>
  </si>
  <si>
    <t>Port Authority Tall Crosshatch Easy Care Shirt</t>
  </si>
  <si>
    <t>Port Authority Ladies Crosshatch Easy Care Shirt</t>
  </si>
  <si>
    <t>Port Authority Tonal Pattern Easy Care Shirt</t>
  </si>
  <si>
    <t>Port Authority Tattersall Easy Care Shirt</t>
  </si>
  <si>
    <t>Port Authority Tall Tattersall Easy Care Shirt</t>
  </si>
  <si>
    <t>Port Authority Plaid Pattern Easy Care Shirt</t>
  </si>
  <si>
    <t>Port Authority Ladies Plaid Pattern Easy Care Shirt</t>
  </si>
  <si>
    <t>Port Authority Long Sleeve Gingham Easy Care Shirt</t>
  </si>
  <si>
    <t>Port Authority Ladies Long Sleeve Gingham Easy Care Shirt</t>
  </si>
  <si>
    <t>Port Authority Micro Tattersall Easy Care Shirt</t>
  </si>
  <si>
    <t>Port Authority Ladies 3/4-Sleeve Micro Tattersall Easy Care Shirt</t>
  </si>
  <si>
    <t>Port Authority Ladies 3/4-Sleeve Blouse</t>
  </si>
  <si>
    <t>Port Authority Long Sleeve Twill Shirt</t>
  </si>
  <si>
    <t>Port Authority Tall Long Sleeve Twill Shirt</t>
  </si>
  <si>
    <t>Port Authority Short Sleeve Twill Shirt</t>
  </si>
  <si>
    <t>Port Authority Tall SuperPro Twill Shirt</t>
  </si>
  <si>
    <t>Port Authority Ladies SuperPro Twill Shirt</t>
  </si>
  <si>
    <t>Port Authority Short Sleeve SuperPro Twill Shirt</t>
  </si>
  <si>
    <t>Port Authority Ladies Short Sleeve SuperPro Twill Shirt</t>
  </si>
  <si>
    <t>Port Authority Ladies 3/4-Sleeve SuperPro Twill Shirt</t>
  </si>
  <si>
    <t>Port Authority Ladies SuperPro Oxford Shirt</t>
  </si>
  <si>
    <t>Port Authority SuperPro Oxford Shirt</t>
  </si>
  <si>
    <t>Port Authority Tall SuperPro Oxford Shirt</t>
  </si>
  <si>
    <t>Port Authority Slim Fit SuperPro Oxford Shirt</t>
  </si>
  <si>
    <t>Port Authority Ladies Short Sleeve SuperPro Oxford Shirt</t>
  </si>
  <si>
    <t>Port Authority Short Sleeve SuperPro Oxford Shirt</t>
  </si>
  <si>
    <t>Port Authority Extended Size Long Sleeve Easy Care Shirt</t>
  </si>
  <si>
    <t>Port Authority Tall Long Sleeve Carefree Poplin Shirt</t>
  </si>
  <si>
    <t>Port Authority Slim Fit Long Sleeve Carefree Poplin Shirt</t>
  </si>
  <si>
    <t>Port Authority Long Sleeve Denim Shirt</t>
  </si>
  <si>
    <t>Port Authority Tall Long Sleeve Denim Shirt</t>
  </si>
  <si>
    <t>Port Authority Heavyweight Denim Shirt</t>
  </si>
  <si>
    <t>Port Authority Plaid Flannel Shirt</t>
  </si>
  <si>
    <t>Port Authority Ladies Plaid Flannel Tunic</t>
  </si>
  <si>
    <t>Port Authority Slub Chambray Shirt</t>
  </si>
  <si>
    <t>Port Authority Ladies Slub Chambray Shirt</t>
  </si>
  <si>
    <t>Port Authority Retro Camp Shirt</t>
  </si>
  <si>
    <t>Port Authority Easy Care Camp Shirt</t>
  </si>
  <si>
    <t>Port Authority Ladies Easy Care Camp Shirt</t>
  </si>
  <si>
    <t>Port Authority Textured Camp Shirt</t>
  </si>
  <si>
    <t>Port Authority Ladies Textured Camp Shirt</t>
  </si>
  <si>
    <t>Eddie Bauer Long Sleeve Performance Fishing Shirt</t>
  </si>
  <si>
    <t>Eddie Bauer Short Sleeve Performance Fishing Shirt</t>
  </si>
  <si>
    <t>Eddie Bauer Long Sleeve Fishing Shirt</t>
  </si>
  <si>
    <t>Eddie Bauer Short Sleeve Fishing Shirt</t>
  </si>
  <si>
    <t>Port Authority Performance Fine Jacquard Polo</t>
  </si>
  <si>
    <t>Port Authority Ladies Performance Fine Jacquard Polo</t>
  </si>
  <si>
    <t>Port Authority Pinpoint Mesh Polo</t>
  </si>
  <si>
    <t>Port Authority Ladies Pinpoint Mesh Zip Polo</t>
  </si>
  <si>
    <t>Port Authority Trace Heather Polo</t>
  </si>
  <si>
    <t>Port Authority Ladies Trace Heather Polo</t>
  </si>
  <si>
    <t>Port Authority Digi Heather Performance Polo</t>
  </si>
  <si>
    <t>Port Authority Ladies Digi Heather Performance Polo</t>
  </si>
  <si>
    <t>Port Authority Cotton Touch Performance Polo</t>
  </si>
  <si>
    <t>Port Authority Ladies Cotton Touch Performance Polo</t>
  </si>
  <si>
    <t>Port Authority Crossover Raglan Polo</t>
  </si>
  <si>
    <t>Port Authority Ladies Crossover Raglan Polo</t>
  </si>
  <si>
    <t>Port Authority Diamond Jacquard Polo</t>
  </si>
  <si>
    <t>Port Authority Ladies Diamond Jacquard Polo</t>
  </si>
  <si>
    <t>Port Authority Dimension Polo</t>
  </si>
  <si>
    <t>Port Authority Ladies Dimension Polo</t>
  </si>
  <si>
    <t>Port Authority Tech Pique Polo</t>
  </si>
  <si>
    <t>Port Authority Tall Tech Pique Polo</t>
  </si>
  <si>
    <t>Port Authority Ladies Tech Pique Polo</t>
  </si>
  <si>
    <t>Port Authority Poly-Charcoal Blend Pique Polo</t>
  </si>
  <si>
    <t>Port Authority Tech Embossed Polo</t>
  </si>
  <si>
    <t>Port Authority Fine Stripe Performance Polo</t>
  </si>
  <si>
    <t>Port Authority Performance Vertical Pique Polo</t>
  </si>
  <si>
    <t>Port Authority Ladies Vertical Pique Polo</t>
  </si>
  <si>
    <t>Port Authority 5-in-1 Performance Pique Polo</t>
  </si>
  <si>
    <t>Port Authority Ladies 5-in-1 Performance Pique Polo</t>
  </si>
  <si>
    <t>Port Authority Dry Zone Ottoman Polo</t>
  </si>
  <si>
    <t>Port Authority Tall Dry Zone Ottoman Polo</t>
  </si>
  <si>
    <t>Port Authority Ladies Dry Zone Ottoman Polo</t>
  </si>
  <si>
    <t>Port Authority Dry Zone Colorblock Ottoman Polo</t>
  </si>
  <si>
    <t>Port Authority Dry Zone UV Micro-Mesh Polo</t>
  </si>
  <si>
    <t>Port Authority Ladies Dry Zone UV Micro-Mesh Polo</t>
  </si>
  <si>
    <t>Port Authority Dry Zone UV Micro-Mesh Pocket Polo</t>
  </si>
  <si>
    <t>Port Authority Dry Zone UV Micro-Mesh Tipped Polo</t>
  </si>
  <si>
    <t>Port Authority Ladies Dry Zone UV Micro-Mesh Tipped Polo</t>
  </si>
  <si>
    <t>Port Authority Dry Zone Grid Polo</t>
  </si>
  <si>
    <t>Port Authority Ladies Dry Zone Grid Polo</t>
  </si>
  <si>
    <t>Port Authority Tall Silk Touch Performance Polo</t>
  </si>
  <si>
    <t>Port Authority Youth Silk Touch Performance Polo</t>
  </si>
  <si>
    <t>Port Authority Silk Touch Performance Long Sleeve Polo</t>
  </si>
  <si>
    <t>Port Authority Silk Touch Performance Pocket Polo</t>
  </si>
  <si>
    <t>Port Authority Silk Touch Performance Colorblock Stripe Polo</t>
  </si>
  <si>
    <t>Port Authority Ladies Silk Touch Performance Colorblock Stripe Polo</t>
  </si>
  <si>
    <t>Port Authority Coastal Cotton Blend Polo</t>
  </si>
  <si>
    <t>Port Authority Ladies Coastal Cotton Blend Polo</t>
  </si>
  <si>
    <t>Port Authority Rapid Dry Mesh Polo</t>
  </si>
  <si>
    <t>Port Authority Ladies Rapid Dry Mesh Polo</t>
  </si>
  <si>
    <t>Port Authority Tall Rapid Dry Polo</t>
  </si>
  <si>
    <t>Port Authority Rapid Dry Long Sleeve Polo</t>
  </si>
  <si>
    <t>Port Authority Tall Stain-Resistant Polo</t>
  </si>
  <si>
    <t>Port Authority SuperPro Knit Polo</t>
  </si>
  <si>
    <t>Port Authority Ladies SuperPro Knit Polo</t>
  </si>
  <si>
    <t>Port Authority Meridian Cotton Blend Polo</t>
  </si>
  <si>
    <t>Port Authority Ladies Meridian Cotton Blend Polo</t>
  </si>
  <si>
    <t>Port Authority Long Sleeve Meridian Cotton Blend Polo</t>
  </si>
  <si>
    <t>Port Authority Ladies 3/4-Sleeve Meridian Cotton Blend Polo</t>
  </si>
  <si>
    <t>Port Authority Core Classic Pique Polo</t>
  </si>
  <si>
    <t>Port Authority Tall Core Classic Pique Polo</t>
  </si>
  <si>
    <t>Port Authority Ladies Core Classic Pique Polo</t>
  </si>
  <si>
    <t>Port Authority Core Classic Pique Pocket Polo</t>
  </si>
  <si>
    <t>Port Authority Long Sleeve Core Classic Pique Polo</t>
  </si>
  <si>
    <t>Port Authority Youth Core Classic Pique Polo</t>
  </si>
  <si>
    <t>Port Authority Extended Size Silk Touch Polo</t>
  </si>
  <si>
    <t>Port Authority Tall Silk Touch Polo</t>
  </si>
  <si>
    <t>Port Authority Tall Silk Touch Polo with Pocket</t>
  </si>
  <si>
    <t>Port Authority Long Sleeve Silk Touch Polo</t>
  </si>
  <si>
    <t>Port Authority Tall Silk Touch Long Sleeve Polo</t>
  </si>
  <si>
    <t>Port Authority Ladies Silk Touch Y-Neck Polo</t>
  </si>
  <si>
    <t>Port Authority Ladies Silk Touch 3/4-Sleeve Polo</t>
  </si>
  <si>
    <t>Port Authority Girls Silk Touch Peter Pan Collar Polo</t>
  </si>
  <si>
    <t>Port Authority EZCotton Polo</t>
  </si>
  <si>
    <t>Port Authority Tall EZCotton Polo</t>
  </si>
  <si>
    <t>Port Authority Ladies EZCotton Polo</t>
  </si>
  <si>
    <t>Port Authority EZCotton Long Sleeve Polo</t>
  </si>
  <si>
    <t>Port Authority Heavyweight Cotton Pique Polo</t>
  </si>
  <si>
    <t>Port Authority Tall  Heavyweight Cotton Pique Polo</t>
  </si>
  <si>
    <t>Port Authority Ladies Heavyweight Cotton Pique Polo</t>
  </si>
  <si>
    <t>Port Authority Heavyweight Cotton Pique Polo with Pocket</t>
  </si>
  <si>
    <t>CornerStone Select Lightweight Snag-Proof Polo</t>
  </si>
  <si>
    <t>CornerStone Ladies Select Lightweight Snag-Proof Polo</t>
  </si>
  <si>
    <t>CornerStone Select Snag-Proof Polo</t>
  </si>
  <si>
    <t>CornerStone Tall Select Snag-Proof Polo</t>
  </si>
  <si>
    <t>CornerStone Ladies Select Snag-Proof Polo</t>
  </si>
  <si>
    <t>CornerStone Select Snag-Proof Long Sleeve Polo</t>
  </si>
  <si>
    <t>CornerStone Select Snag-Proof Pocket Polo</t>
  </si>
  <si>
    <t>CornerStone Select Snag-Proof Tactical Polo</t>
  </si>
  <si>
    <t>CornerStone Tall Select Snag-Proof Tactical Polo</t>
  </si>
  <si>
    <t>CornerStone Ladies Select Snag-Proof Tactical Polo</t>
  </si>
  <si>
    <t>CornerStone Select Long Sleeve Select Snag-Proof Tactical Polo</t>
  </si>
  <si>
    <t>CornerStone Select Lightweight Snag-Proof Tactical Polo</t>
  </si>
  <si>
    <t>CornerStone Select Snag-Proof Two Way Colorblock Pocket Polo</t>
  </si>
  <si>
    <t>CornerStone Select Snag-Proof Tipped Pocket Polo</t>
  </si>
  <si>
    <t>CornerStone Industrial Pique Polo</t>
  </si>
  <si>
    <t>CornerStone Industrial Pocket Pique Polo</t>
  </si>
  <si>
    <t>CornerStone Micropique Gripper Polo</t>
  </si>
  <si>
    <t>CornerStone Ladies Micropique Gripper Polo</t>
  </si>
  <si>
    <t>Sport-Tek Ombre Heather Polo</t>
  </si>
  <si>
    <t>Sport-Tek PosiCharge Electric Heather Polo</t>
  </si>
  <si>
    <t>Sport-Tek Ladies PosiCharge Electric Heather Polo</t>
  </si>
  <si>
    <t>Sport-Tek Contrast PosiCharge Tough Polo</t>
  </si>
  <si>
    <t>Sport-Tek Ladies Contrast PosiCharge Tough Polo</t>
  </si>
  <si>
    <t>Sport-Tek Embossed PosiCharge Tough Polo</t>
  </si>
  <si>
    <t>Sport-Tek Ladies Embossed PosiCharge Tough Polo</t>
  </si>
  <si>
    <t>Sport-Tek Micropique Sport-Wick Polo</t>
  </si>
  <si>
    <t>Sport-Tek Tall Micropique Sport-Wick Polo</t>
  </si>
  <si>
    <t>Sport-Tek Ladies Micropique Sport-Wick Polo</t>
  </si>
  <si>
    <t>Sport-Tek Micropique Sport-Wick Pocket Polo</t>
  </si>
  <si>
    <t>Sport-Tek Long Sleeve Micropique Sport-Wick Polo</t>
  </si>
  <si>
    <t>Sport-Tek Micropique Sport-Wick Piped Polo</t>
  </si>
  <si>
    <t>Sport-Tek Ladies Micropique Sport-Wick Piped Polo</t>
  </si>
  <si>
    <t>Sport-Tek Colorblock Micropique Sport-Wick Polo</t>
  </si>
  <si>
    <t>Sport-Tek Ladies Colorblock Micropique Sport-Wick Polo</t>
  </si>
  <si>
    <t>Sport-Tek Side Blocked Micropique Sport-Wick Polo</t>
  </si>
  <si>
    <t>Sport-Tek Tall Side Blocked Micropique Sport-Wick Polo</t>
  </si>
  <si>
    <t>Sport-Tek Ladies Side Blocked Micropique Sport-Wick Polo</t>
  </si>
  <si>
    <t>Sport-Tek Contrast Stitch Micropique Sport-Wick Polo</t>
  </si>
  <si>
    <t>Sport-Tek Ladies Contrast Stitch Micropique Sport-Wick Polo</t>
  </si>
  <si>
    <t>Sport-Tek Tricolor Micropique Sport-Wick Polo</t>
  </si>
  <si>
    <t>Sport-Tek Ladies Tricolor Micropique Sport-Wick Polo</t>
  </si>
  <si>
    <t>Sport-Tek Tricolor Shoulder Micropique Sport-Wick Polo</t>
  </si>
  <si>
    <t>Sport-Tek Ladies Tricolor Shoulder Micropique Sport-Wick Polo</t>
  </si>
  <si>
    <t>Sport-Tek PosiCharge Micro-Mesh Polo</t>
  </si>
  <si>
    <t>Sport-Tek Ladies PosiCharge Micro-Mesh Polo</t>
  </si>
  <si>
    <t>Sport-Tek PosiCharge Micro-Mesh Colorblock Polo</t>
  </si>
  <si>
    <t>Sport-Tek Ladies PosiCharge Micro-Mesh Colorblock Polo</t>
  </si>
  <si>
    <t>Sport-Tek Dri-Mesh Pro Polo</t>
  </si>
  <si>
    <t>Sport-Tek Ladies Dri-Mesh Pro Polo</t>
  </si>
  <si>
    <t>Sport-Tek Dri-Mesh Polo with Tipped Collar and Piping</t>
  </si>
  <si>
    <t>Sport-Tek Dri-Mesh Polo</t>
  </si>
  <si>
    <t>Sport-Tek Tall Dri-Mesh Polo</t>
  </si>
  <si>
    <t>Sport-Tek Ladies Dri-Mesh V-Neck Polo</t>
  </si>
  <si>
    <t xml:space="preserve">Sport-Tek Dry Zone Raglan Polo  </t>
  </si>
  <si>
    <t xml:space="preserve">Sport-Tek Ladies Dry Zone Raglan Accent Polo  </t>
  </si>
  <si>
    <t>Sport-Tek Dry Zone Colorblock Raglan Polo</t>
  </si>
  <si>
    <t>Sport-Tek Dry Zone Sublimated Stripe Polo</t>
  </si>
  <si>
    <t>Sport-Tek Heather Contender Polo</t>
  </si>
  <si>
    <t>Sport-Tek Ladies Heather Contender Polo</t>
  </si>
  <si>
    <t>Sport-Tek Heather Contender Contrast Polo</t>
  </si>
  <si>
    <t>Sport-Tek Ladies Heather Contender Contrast Polo</t>
  </si>
  <si>
    <t>Sport-Tek Heather Colorblock Contender Polo</t>
  </si>
  <si>
    <t>Sport-Tek Ladies Heather Colorblock Contender Polo</t>
  </si>
  <si>
    <t>Sport-Tek PosiCharge Active Textured Polo</t>
  </si>
  <si>
    <t>Sport-Tek Ladies PosiCharge Active Textured Polo</t>
  </si>
  <si>
    <t>Sport-Tek PosiCharge Active Textured Colorblock Polo</t>
  </si>
  <si>
    <t>Sport-Tek Ladies PosiCharge Active Textured Colorblock Polo</t>
  </si>
  <si>
    <t>Sport-Tek PosiCharge RacerMesh Polo</t>
  </si>
  <si>
    <t>Sport-Tek Ladies PosiCharge RacerMesh Polo</t>
  </si>
  <si>
    <t>Sport-Tek Youth PosiCharge RacerMesh Polo</t>
  </si>
  <si>
    <t>Sport-Tek PosiCharge RacerMesh Raglan Heather Block Polo</t>
  </si>
  <si>
    <t>Sport-Tek Ladies PosiCharge RacerMesh Raglan Heather Block Polo</t>
  </si>
  <si>
    <t>Sport-Tek Posicharge Competitor Polo</t>
  </si>
  <si>
    <t>Sport-Tek Ladies PosiCharge Competitor Polo</t>
  </si>
  <si>
    <t>Nike Dri-FIT Waves Jacquard Polo</t>
  </si>
  <si>
    <t>Nike Dri-FIT Mobility Camo Polo</t>
  </si>
  <si>
    <t>Nike Dri-FIT Commander Polo</t>
  </si>
  <si>
    <t>Nike Dri-FIT Stretch Woven Polo</t>
  </si>
  <si>
    <t>Nike Ladies Dri-FIT Stretch Woven V-Neck Top</t>
  </si>
  <si>
    <t>Nike Dri-FIT Engineered Mesh Polo</t>
  </si>
  <si>
    <t>Nike Dri-FIT Colorblock Icon Modern Fit Polo</t>
  </si>
  <si>
    <t>Nike Dri-FIT Sleeve Colorblock Modern Fit Polo</t>
  </si>
  <si>
    <t>Nike Dri-FIT Heather Pique Modern Fit Polo</t>
  </si>
  <si>
    <t>Nike Dri-FIT Sport Swoosh Pique Polo</t>
  </si>
  <si>
    <t>Nike Ladies Dri-FIT Sport Swoosh Pique Polo</t>
  </si>
  <si>
    <t>Nike Dri-FIT Colorblock Micro Pique Polo</t>
  </si>
  <si>
    <t>Nike Dri-FIT Edge Tipped Polo</t>
  </si>
  <si>
    <t>Nike Dri-FIT Shoulder Stripe Polo</t>
  </si>
  <si>
    <t>Nike Dri-FIT Graphic Polo</t>
  </si>
  <si>
    <t>Nike Dri-FIT Classic Tipped Polo</t>
  </si>
  <si>
    <t>Nike Dri-FIT Prime Polo</t>
  </si>
  <si>
    <t>Nike Dri-FIT Chest Stripe Polo</t>
  </si>
  <si>
    <t>Nike Dri-FIT Fade Stripe Polo</t>
  </si>
  <si>
    <t>Nike Dri-FIT Textured Polo</t>
  </si>
  <si>
    <t>Nike Dri-FIT Hex Textured Polo</t>
  </si>
  <si>
    <t>Nike Ladies Dri-FIT Hex Textured V-Neck Top</t>
  </si>
  <si>
    <t>Nike Dri-FIT Embossed Tri-Blade Polo</t>
  </si>
  <si>
    <t>Nike Dri-FIT Crosshatch Polo</t>
  </si>
  <si>
    <t>Nike Ladies Dri-FIT Crosshatch Polo</t>
  </si>
  <si>
    <t>Nike Dri-FIT Embossed Polo</t>
  </si>
  <si>
    <t>Nike Dri-FIT Cross-Over Texture Polo</t>
  </si>
  <si>
    <t>Nike Sphere Dry Diamond Polo</t>
  </si>
  <si>
    <t>Nike Ladies Sphere Dry Diamond Polo</t>
  </si>
  <si>
    <t>Nike Dri-FIT Heather Polo</t>
  </si>
  <si>
    <t>Nike Ladies Dri-FIT Heather Polo</t>
  </si>
  <si>
    <t>Nike Dri-FIT Mini Texture Polo</t>
  </si>
  <si>
    <t>Nike Dri-FIT Legacy Polo</t>
  </si>
  <si>
    <t>Nike Ladies Dri-FIT Legacy Polo</t>
  </si>
  <si>
    <t>Nike Dri-FIT Players Modern Fit Polo</t>
  </si>
  <si>
    <t>Nike Ladies Dri-FIT Players Modern Fit Polo</t>
  </si>
  <si>
    <t>Nike Dri-FIT Players Polo with Flat Knit Collar</t>
  </si>
  <si>
    <t>Nike Dri-FIT Solid Icon Pique Modern Fit Polo</t>
  </si>
  <si>
    <t>Nike Ladies Dri-FIT Solid Icon Pique Modern Fit Polo</t>
  </si>
  <si>
    <t>Nike Dri-FIT Vertical Mesh Polo</t>
  </si>
  <si>
    <t>Nike Ladies Dri-FIT Vertical Mesh Polo</t>
  </si>
  <si>
    <t>Nike Tech Basic Dri-FIT Polo</t>
  </si>
  <si>
    <t>Nike Ladies Tech Basic Dri-FIT Polo</t>
  </si>
  <si>
    <t>Nike Long Sleeve Dri-FIT Stretch Tech Polo</t>
  </si>
  <si>
    <t>Nike Tall Long Sleeve Dri-FIT Stretch Tech Polo</t>
  </si>
  <si>
    <t>Nike Ladies Long Sleeve Dri-FIT Stretch Tech Polo</t>
  </si>
  <si>
    <t>Nike Tall Dri-FIT Micro Pique Polo</t>
  </si>
  <si>
    <t>Nike Dri-FIT Pebble Texture Polo</t>
  </si>
  <si>
    <t>Nike Ladies Dri-FIT Pebble Texture Polo</t>
  </si>
  <si>
    <t>Nike Dri-FIT Classic Polo</t>
  </si>
  <si>
    <t>Nike Ladies Dri-FIT Classic Polo</t>
  </si>
  <si>
    <t>Nike Tech Sport Dri-FIT Polo</t>
  </si>
  <si>
    <t>Nike Dri-FIT Pique II Polo</t>
  </si>
  <si>
    <t>New Era Venue Home Plate Polo</t>
  </si>
  <si>
    <t>New Era Ladies Venue Home Plate Polo</t>
  </si>
  <si>
    <t>OGIO Tread Polo</t>
  </si>
  <si>
    <t>OGIO Ladies Tread Henley</t>
  </si>
  <si>
    <t>OGIO Surge Polo</t>
  </si>
  <si>
    <t>OGIO Fuse Polo</t>
  </si>
  <si>
    <t>OGIO Ladies Fuse Henley</t>
  </si>
  <si>
    <t>OGIO Onyx Polo</t>
  </si>
  <si>
    <t>OGIO Ladies Onyx Polo</t>
  </si>
  <si>
    <t>OGIO Orbit Polo</t>
  </si>
  <si>
    <t>OGIO Ladies Orbit Henley</t>
  </si>
  <si>
    <t>OGIO Express Polo</t>
  </si>
  <si>
    <t>OGIO Linear  Polo</t>
  </si>
  <si>
    <t>OGIO Ladies Linear Polo</t>
  </si>
  <si>
    <t>OGIO Gauge Polo</t>
  </si>
  <si>
    <t>OGIO Ladies Gauge Polo</t>
  </si>
  <si>
    <t>OGIO Elixir Polo</t>
  </si>
  <si>
    <t>OGIO Crush Henley</t>
  </si>
  <si>
    <t>OGIO Hybrid Polo</t>
  </si>
  <si>
    <t>OGIO Optic Polo</t>
  </si>
  <si>
    <t>OGIO Accelerator Polo</t>
  </si>
  <si>
    <t>OGIO Glam Polo</t>
  </si>
  <si>
    <t>OGIO Trax Polo</t>
  </si>
  <si>
    <t>OGIO Metro Polo</t>
  </si>
  <si>
    <t>OGIO Ladies Metro Polo</t>
  </si>
  <si>
    <t>OGIO Framework Polo</t>
  </si>
  <si>
    <t>OGIO Ladies Framework Polo</t>
  </si>
  <si>
    <t>OGIO Jewel Polo</t>
  </si>
  <si>
    <t>OGIO Caliber2.0 Polo</t>
  </si>
  <si>
    <t>Eddie Bauer Cotton Pique Polo</t>
  </si>
  <si>
    <t>Eddie Bauer Ladies Cotton Pique Polo</t>
  </si>
  <si>
    <t>Eddie Bauer Performance Polo</t>
  </si>
  <si>
    <t>Port &amp; Company Ring Spun Pique Polo</t>
  </si>
  <si>
    <t>Port &amp; Company Ladies Ring Spun Pique Polo</t>
  </si>
  <si>
    <t>Port &amp; Company Core Blend Pique Polo</t>
  </si>
  <si>
    <t>Port &amp; Company Ladies Core Blend Pique Polo</t>
  </si>
  <si>
    <t>Port &amp; Company Core Blend Jersey Knit Polo</t>
  </si>
  <si>
    <t>Port &amp; Company Tall Core Blend Jersey Knit Polo</t>
  </si>
  <si>
    <t>Port &amp; Company Youth Core Blend Jersey Knit Polo</t>
  </si>
  <si>
    <t xml:space="preserve">JERZEES SpotShield 5.6-Ounce Jersey Knit Sport Shirt </t>
  </si>
  <si>
    <t xml:space="preserve">JERZEES SpotShield 5.6-Ounce Jersey Knit Sport Shirt with Pocket </t>
  </si>
  <si>
    <t>Hanes EcoSmart 5.2-Ounce Jersey Knit Sport Shirt</t>
  </si>
  <si>
    <t>Gildan 6.6-Ounce 100% Double Pique Cotton Sport Shirt</t>
  </si>
  <si>
    <t>Gildan Ladies 6.6-Ounce 100% Double Pique Cotton Sport Shirt</t>
  </si>
  <si>
    <t>Gildan DryBlend 6-Ounce Double Pique Sport Shirt</t>
  </si>
  <si>
    <t>Gildan Ladies DryBlend 6-Ounce Double Pique Sport Shirt</t>
  </si>
  <si>
    <t>Gildan Youth DryBlend 6-Ounce Double Pique Sport Shirt</t>
  </si>
  <si>
    <t>Gildan DryBlend 6-Ounce Jersey Knit Sport Shirt with Pocket</t>
  </si>
  <si>
    <t>Gildan DryBlend 6-Ounce Jersey Knit Sport Shirt</t>
  </si>
  <si>
    <t>Gildan Youth DryBlend 6-Ounce Jersey Knit Sport Shirt</t>
  </si>
  <si>
    <t>Port &amp; Company Core Blend Jersey Knit Pocket Polo</t>
  </si>
  <si>
    <t>Port Authority Silk Touch Long Sleeve Polo with Pocket</t>
  </si>
  <si>
    <t xml:space="preserve">Port Authority Ladies Silk Touch Long Sleeve Polo </t>
  </si>
  <si>
    <t xml:space="preserve">Port Authority Youth Silk Touch Long Sleeve Polo </t>
  </si>
  <si>
    <t>Port &amp; Company  Essential Mock Turtleneck</t>
  </si>
  <si>
    <t>Port Authority Interlock Knit Mock Turtleneck</t>
  </si>
  <si>
    <t>Port Authority Ladies Concept Stretch Button-Front Cardigan</t>
  </si>
  <si>
    <t>Port Authority Ladies Concept Stretch V-Neck Tee</t>
  </si>
  <si>
    <t>Port Authority Ladies Modern Stretch Cotton Cardigan</t>
  </si>
  <si>
    <t>Port Authority Ladies Concept 3/4-Sleeve Soft Split Neck Top</t>
  </si>
  <si>
    <t>Port Authority Ladies Concept Knit Cardigan</t>
  </si>
  <si>
    <t>Port Authority Ladies Bomber Cardigan</t>
  </si>
  <si>
    <t>Port Authority Ladies Concept Henley Tunic</t>
  </si>
  <si>
    <t>Port Authority Ladies Concept Cardigan</t>
  </si>
  <si>
    <t>Port Authority Ladies Concept Shrug</t>
  </si>
  <si>
    <t>Port Authority Ladies Knit Blazer</t>
  </si>
  <si>
    <t>Port Authority Ladies Fleece Blazer</t>
  </si>
  <si>
    <t>Port Authority Interlock 1/4-Zip</t>
  </si>
  <si>
    <t>Port Authority Ladies Interlock Cardigan</t>
  </si>
  <si>
    <t>Port Authority Ladies Marled Cardigan Sweater</t>
  </si>
  <si>
    <t>Port Authority Marled Crew Sweater</t>
  </si>
  <si>
    <t>Port Authority Ladies Marled Cocoon Sweater</t>
  </si>
  <si>
    <t>Port Authority V-Neck Sweater</t>
  </si>
  <si>
    <t>Port Authority Ladies V-Neck Sweater</t>
  </si>
  <si>
    <t>Port Authority 1/2-Zip Sweater</t>
  </si>
  <si>
    <t>Port Authority Ladies Open Front Cardigan Sweater</t>
  </si>
  <si>
    <t>Port Authority Sweater Vest</t>
  </si>
  <si>
    <t>Port Authority Ladies Cardigan Sweater</t>
  </si>
  <si>
    <t>Port Authority Value V-Neck Cardigan Sweater with Pockets</t>
  </si>
  <si>
    <t>Port Authority Value V-Neck Sweater</t>
  </si>
  <si>
    <t>Port Authority Ladies Value Jewel-Neck Cardigan Sweater</t>
  </si>
  <si>
    <t>Port Authority Value V-Neck Sweater Vest</t>
  </si>
  <si>
    <t>District Perfect Tri Tee</t>
  </si>
  <si>
    <t>District Women's Perfect Tri Tee</t>
  </si>
  <si>
    <t>District Youth Perfect Tri Tee</t>
  </si>
  <si>
    <t>District Women's Fitted Perfect Tri Tee</t>
  </si>
  <si>
    <t>District Perfect Tri V-Neck Tee</t>
  </si>
  <si>
    <t>District Women's Perfect Tri V-Neck Tee</t>
  </si>
  <si>
    <t>District Women's Perfect Tri Racerback Tank</t>
  </si>
  <si>
    <t>District Women's Perfect Tri Rocker Tank</t>
  </si>
  <si>
    <t>District Perfect Tri Long Sleeve Tee</t>
  </si>
  <si>
    <t>District Women's Perfect Tri Long Sleeve Tunic Tee</t>
  </si>
  <si>
    <t>District Women's Perfect Tri Hooded Cardigan</t>
  </si>
  <si>
    <t>District Perfect Tri Long Sleeve Hoodie</t>
  </si>
  <si>
    <t>District Women's Perfect Tri Long Sleeve Hoodie</t>
  </si>
  <si>
    <t>District Women's Perfect Tri 3/4-Sleeve Raglan</t>
  </si>
  <si>
    <t>District Perfect Tri 3/4-Sleeve Raglan</t>
  </si>
  <si>
    <t>District Women's Perfect Blend Tee</t>
  </si>
  <si>
    <t>District Perfect Blend Tee</t>
  </si>
  <si>
    <t>District Women's Perfect Blend V-Neck Tee</t>
  </si>
  <si>
    <t>District Women's Perfect Weight Tee</t>
  </si>
  <si>
    <t>District Perfect Weight Tee</t>
  </si>
  <si>
    <t>District Women's Perfect Weight V-Neck Tee</t>
  </si>
  <si>
    <t>District Women's Perfect Weight Scoop Neck Tee</t>
  </si>
  <si>
    <t>District Perfect Weight Long Sleeve Tee</t>
  </si>
  <si>
    <t>District Women's Perfect Weight 3/4-Sleeve Tee</t>
  </si>
  <si>
    <t>District Very Important Tee</t>
  </si>
  <si>
    <t xml:space="preserve">District Women's Very Important Tee </t>
  </si>
  <si>
    <t>District Women's Fitted Very Important Tee</t>
  </si>
  <si>
    <t xml:space="preserve">District Girls Very Important Tee </t>
  </si>
  <si>
    <t>District Very Important Tee V-Neck</t>
  </si>
  <si>
    <t>District Women's Very Important Tee V-Neck</t>
  </si>
  <si>
    <t>District Women's Fitted Very Important Tee Scoop Neck</t>
  </si>
  <si>
    <t>District Very Important Tee with Pocket</t>
  </si>
  <si>
    <t>District Very Important Tee Long Sleeve</t>
  </si>
  <si>
    <t>District Women's Very Important Tee Long Sleeve V-Neck</t>
  </si>
  <si>
    <t>District Very Important Tee 3/4-Sleeve Raglan</t>
  </si>
  <si>
    <t>District Women's Fitted Very Important Tee 3/4-Sleeve Raglan</t>
  </si>
  <si>
    <t>District Youth Very Important Tee 3/4-Sleeve Raglan</t>
  </si>
  <si>
    <t>District Women's Rally 3/4-Sleeve Tee</t>
  </si>
  <si>
    <t>District Women's Fitted V.I.T. Festival Tank</t>
  </si>
  <si>
    <t>District V.I.T. Muscle Tank</t>
  </si>
  <si>
    <t>District Women's V.I.T. Racerback Tank</t>
  </si>
  <si>
    <t>District Girls V.I.T. Tank</t>
  </si>
  <si>
    <t>District The Concert Tee</t>
  </si>
  <si>
    <t>District Women's Fitted The Concert Tee</t>
  </si>
  <si>
    <t>District The Concert Tank</t>
  </si>
  <si>
    <t>District Astro Tee</t>
  </si>
  <si>
    <t>District Cosmic Tee</t>
  </si>
  <si>
    <t>District Women's Astro V-Neck Tee</t>
  </si>
  <si>
    <t>District Women's Cosmic V-Neck Tee</t>
  </si>
  <si>
    <t>District Women's Cosmic Twist Back Tank</t>
  </si>
  <si>
    <t>District Women's Astro Twist back Tank</t>
  </si>
  <si>
    <t>District Super Slub Tee</t>
  </si>
  <si>
    <t>District Women's Super Slub V-Neck Tee</t>
  </si>
  <si>
    <t>District Jersey Full-Zip Hoodie</t>
  </si>
  <si>
    <t>District Women's Fitted Jersey Full-Zip Hoodie</t>
  </si>
  <si>
    <t>District Women's Drapey Dolman Tee</t>
  </si>
  <si>
    <t>District Women's Drapey Long Sleeve Tee</t>
  </si>
  <si>
    <t>District Women's Drapey Tank</t>
  </si>
  <si>
    <t>District Women's Drapey Cross-Back Tee</t>
  </si>
  <si>
    <t>District Women's Scorecard Tee</t>
  </si>
  <si>
    <t>District Game Tee</t>
  </si>
  <si>
    <t>District Women's Game V-Neck Tee</t>
  </si>
  <si>
    <t>District Women's Game Long Sleeve V-Neck Tee</t>
  </si>
  <si>
    <t>New Era Heritage Blend Crew Tee</t>
  </si>
  <si>
    <t>New Era Ladies Heritage Blend Crew Tee</t>
  </si>
  <si>
    <t>New Era Heritage Blend Long Sleeve Crew Tee</t>
  </si>
  <si>
    <t>New Era Ladies Heritage Blend V-Neck Tee</t>
  </si>
  <si>
    <t>New Era Heritage Blend Varsity Tee</t>
  </si>
  <si>
    <t>New Era Ladies Heritage Blend Varsity Tee</t>
  </si>
  <si>
    <t>New Era Heritage Blend 3/4-Sleeve Baseball Raglan Tee</t>
  </si>
  <si>
    <t>New Era Ladies Heritage Blend 3/4-Sleeve Baseball Raglan Tee</t>
  </si>
  <si>
    <t>New Era Ladies Heritage Blend Hoodie Tank</t>
  </si>
  <si>
    <t>New Era Ladies Heritage Blend Racerback Tank</t>
  </si>
  <si>
    <t>New Era Tri-Blend Performance Crew Tee</t>
  </si>
  <si>
    <t>New Era Ladies Tri-Blend Performance Scoop Tee</t>
  </si>
  <si>
    <t>New Era Ladies Tri-Blend Performance Baseball Tee</t>
  </si>
  <si>
    <t>New Era Ladies Tri-Blend Performance Pullover Hoodie Tee</t>
  </si>
  <si>
    <t>New Era Tri-Blend Performance Pullover Hoodie Tee</t>
  </si>
  <si>
    <t>New Era Sueded Cotton Blend Crew Tee</t>
  </si>
  <si>
    <t>New Era Sueded Cotton Blend 3/4-Baseball Raglan Tee</t>
  </si>
  <si>
    <t>New Era Series Performance Crew Tee</t>
  </si>
  <si>
    <t>New Era Ladies Series Performance Scoop Tee</t>
  </si>
  <si>
    <t>New Era Youth Series Performance Crew Tee</t>
  </si>
  <si>
    <t>New Era Series Performance Long Sleeve Crew Tee</t>
  </si>
  <si>
    <t>New Era Diamond Era Full-Button Jersey</t>
  </si>
  <si>
    <t>New Era Youth Diamond Era Full-Button Jersey</t>
  </si>
  <si>
    <t>New Era Diamond Era 2-Button Jersey</t>
  </si>
  <si>
    <t>New Era Youth Diamond Era 2-Button Jersey</t>
  </si>
  <si>
    <t>Alternative Rebel Blended Jersey Tee</t>
  </si>
  <si>
    <t>Alternative Women's Runaway Blended Jersey V-Neck Tee</t>
  </si>
  <si>
    <t>Alternative Rebel Blended Jersey Long Sleeve Tee</t>
  </si>
  <si>
    <t>Alternative Rebel Blended Jersey Tank</t>
  </si>
  <si>
    <t>Alternative Women's Runaway Blended Jersey Tank</t>
  </si>
  <si>
    <t>Alternative Women's Cap Sleeve Satin Jersey Crew T-Shirt</t>
  </si>
  <si>
    <t>Alternative Eco-Jersey Crew T-Shirt</t>
  </si>
  <si>
    <t>Alternative Women's Eco-Jersey Ideal Tee</t>
  </si>
  <si>
    <t>Alternative Women's Meegs Eco-Jersey Racer Tank</t>
  </si>
  <si>
    <t>Alternative Eco-Jersey 3/4-Sleeve Raglan Henley</t>
  </si>
  <si>
    <t>Alternative Eco-Jersey Baseball T-Shirt</t>
  </si>
  <si>
    <t>Alternative Women's Eco-Jersey Cool-Down Zip Hoodie</t>
  </si>
  <si>
    <t>Alternative Eco-Jersey Slouchy Pullover</t>
  </si>
  <si>
    <t>Alternative Eco-Jersey Zip Hoodie</t>
  </si>
  <si>
    <t>Alternative Women's Weathered Slub Sporty Tank</t>
  </si>
  <si>
    <t>Alternative Weathered Slub Tee</t>
  </si>
  <si>
    <t>Alternative Women's Weathered Slub So-Low V-Neck Tee</t>
  </si>
  <si>
    <t>Alternative The Keeper Vintage 50/50 Tee</t>
  </si>
  <si>
    <t>Alternative Women's The Keepsake V-Neck Vintage 50/50 Tee</t>
  </si>
  <si>
    <t>Alternative Women's The Keepsake Vintage 50/50 Tee</t>
  </si>
  <si>
    <t>Alternative Women's Backstage Vintage 50/50 Tee</t>
  </si>
  <si>
    <t>Alternative Women's Backstage Vintage 50/50 Tank</t>
  </si>
  <si>
    <t>Alternative Women's Team Player Vintage 50/50 Tee</t>
  </si>
  <si>
    <t>Alternative The Keeper Vintage 50/50 Ringer Tee</t>
  </si>
  <si>
    <t>Alternative Women's Varsity Vintage 50/50 Tee</t>
  </si>
  <si>
    <t>Alternative Sideline Vintage 50/50 Tee</t>
  </si>
  <si>
    <t>Alternative Dugout 3/4-Sleeve Vintage 50/50 Tee</t>
  </si>
  <si>
    <t>Alternative Women's Outfield 3/4-Sleeve Vintage 50/50 Tee</t>
  </si>
  <si>
    <t>Alternative Women's Legacy Crew T-Shirt</t>
  </si>
  <si>
    <t>Alternative Heirloom Crew T-Shirt</t>
  </si>
  <si>
    <t>Alternative Women's Legacy V-Neck T-Shirt</t>
  </si>
  <si>
    <t>BELLA+CANVAS Unisex Jersey Short Sleeve Tee</t>
  </si>
  <si>
    <t>BELLA+CANVAS Women's The Favorite Tee</t>
  </si>
  <si>
    <t>BELLA+CANVAS Women's Relaxed Jersey Short Sleeve V-Neck Tee</t>
  </si>
  <si>
    <t>BELLA+CANVAS Women's Relaxed Jersey Short Sleeve Tee</t>
  </si>
  <si>
    <t>BELLA+CANVAS Unisex Jersey Short Sleeve V-Neck Tee</t>
  </si>
  <si>
    <t>BELLA+CANVAS Youth Jersey Short Sleeve Tee</t>
  </si>
  <si>
    <t>BELLA+CANVAS Unisex Made In The USA Jersey Short Sleeve Tee</t>
  </si>
  <si>
    <t>BELLA+CANVAS Men's Long Body Urban Tee</t>
  </si>
  <si>
    <t>BELLA+CANVAS Unisex Poly-Cotton Short Sleeve Tee</t>
  </si>
  <si>
    <t>BELLA+CANVAS Unisex Jersey Long Sleeve Tee</t>
  </si>
  <si>
    <t>BELLA+CANVAS Unisex Jersey Long Sleeve Hoodie</t>
  </si>
  <si>
    <t>BELLA+CANVAS Unisex 3/4-Sleeve Baseball Tee</t>
  </si>
  <si>
    <t>BELLA+CANVAS Women’s Jersey Racerback Tank</t>
  </si>
  <si>
    <t>BELLA+CANVAS Women's Jersey Muscle Tank</t>
  </si>
  <si>
    <t>BELLA+CANVAS Women's Racerback Cropped Tank</t>
  </si>
  <si>
    <t>BELLA+CANVAS Unisex Jersey Tank</t>
  </si>
  <si>
    <t>BELLA+CANVAS Unisex Jersey Muscle Tank</t>
  </si>
  <si>
    <t>BELLA+CANVAS Unisex Triblend Short Sleeve Tee</t>
  </si>
  <si>
    <t>BELLA+CANVAS Women's Triblend Short Sleeve Tee</t>
  </si>
  <si>
    <t>BELLA+CANVAS Youth Triblend Short Sleeve Tee</t>
  </si>
  <si>
    <t>BELLA+CANVAS Unisex Triblend Short Sleeve V-Neck Tee</t>
  </si>
  <si>
    <t>BELLA+CANVAS Women's Triblend Racerback Tank</t>
  </si>
  <si>
    <t>BELLA+CANVAS Unisex Triblend Full-Zip Lightweight Hoodie</t>
  </si>
  <si>
    <t>BELLA+CANVAS Women's Flowy Scoop Muscle Tank</t>
  </si>
  <si>
    <t>BELLA+CANVAS Women's Flowy Racerback Tank</t>
  </si>
  <si>
    <t>BELLA+CANVAS Women's Flowy Muscle Tee With Rolled Cuffs</t>
  </si>
  <si>
    <t>BELLA+CANVAS Women's Flowy High-Neck Tank</t>
  </si>
  <si>
    <t>BELLA+CANVAS Women's Flowy Side-Slit Tank</t>
  </si>
  <si>
    <t>BELLA+CANVAS Women's Slouchy Tank</t>
  </si>
  <si>
    <t>BELLA+CANVAS Women's Slouchy Tee</t>
  </si>
  <si>
    <t>Port &amp; Company Ladies Fan Favorite Tee</t>
  </si>
  <si>
    <t>Port &amp; Company Toddler Fan Favorite Tee</t>
  </si>
  <si>
    <t>Port &amp; Company Ring Spun Cotton Tee</t>
  </si>
  <si>
    <t>Port &amp; Company All-American Tee</t>
  </si>
  <si>
    <t>Port &amp; Company All-American Pocket Tee</t>
  </si>
  <si>
    <t>Port &amp; Company Long Sleeve All-American Tee</t>
  </si>
  <si>
    <t>Port &amp; Company Essential Tee</t>
  </si>
  <si>
    <t>Port &amp; Company Tall Essential Tee</t>
  </si>
  <si>
    <t>Port &amp; Company Ladies Essential Tee</t>
  </si>
  <si>
    <t>Port &amp; Company Youth Essential Tee</t>
  </si>
  <si>
    <t>Port &amp; Company Long Sleeve Essential Tee</t>
  </si>
  <si>
    <t>Port &amp; Company Tall Long Sleeve Essential Tee</t>
  </si>
  <si>
    <t>Port &amp; Company Essential Pocket Tee</t>
  </si>
  <si>
    <t>Port &amp; Company Tall Essential Pocket Tee</t>
  </si>
  <si>
    <t>Port &amp; Company Long Sleeve Essential Pocket Tee</t>
  </si>
  <si>
    <t>Port &amp; Company Tall Long Sleeve Essential Pocket Tee</t>
  </si>
  <si>
    <t>Port &amp; Company Infant Core Cotton Tee</t>
  </si>
  <si>
    <t>Port &amp; Company Toddler Core Cotton Tee</t>
  </si>
  <si>
    <t>Port &amp; Company Core Cotton Sleeveless Tee</t>
  </si>
  <si>
    <t>Port &amp; Company Core Cotton Camo Tee</t>
  </si>
  <si>
    <t>Port &amp; Company Core Cotton Ringer Tee</t>
  </si>
  <si>
    <t>Port &amp; Company Core Blend 3/4-Sleeve Raglan Tee</t>
  </si>
  <si>
    <t>Port &amp; Company Youth Core Blend 3/4-Sleeve Raglan Tee</t>
  </si>
  <si>
    <t>Port &amp; Company Core Blend Tee</t>
  </si>
  <si>
    <t>Port &amp; Company Tall Core Blend Tee</t>
  </si>
  <si>
    <t>Port &amp; Company Tall Long Sleeve Core Blend Tee</t>
  </si>
  <si>
    <t>Port &amp; Company Tall Core Blend Pocket Tee</t>
  </si>
  <si>
    <t>Port &amp; Company Performance Blend Tee</t>
  </si>
  <si>
    <t>Port &amp; Company Ladies Performance Blend V-Neck Tee</t>
  </si>
  <si>
    <t>Port &amp; Company Youth Performance Blend Tee</t>
  </si>
  <si>
    <t>Port &amp; Company Long Sleeve Performance Blend Tee</t>
  </si>
  <si>
    <t>Port &amp; Company Long Sleeve Performance Tee</t>
  </si>
  <si>
    <t>Port &amp; Company Tall Long-Sleeve Core Blend Tee</t>
  </si>
  <si>
    <t>Port &amp; Company Pigment-Dyed Tee</t>
  </si>
  <si>
    <t>Port &amp; Company Pigment-Dyed Long Sleeve Tee</t>
  </si>
  <si>
    <t>Port &amp; Company Pigment-Dyed Tank Top</t>
  </si>
  <si>
    <t>Port &amp; Company Pigment-Dyed Pocket Tee</t>
  </si>
  <si>
    <t>Port &amp; Company Youth Pigment-Dyed Tee</t>
  </si>
  <si>
    <t>Port &amp; Company Pigment-Dyed Long Sleeve Pocket Tee</t>
  </si>
  <si>
    <t>Port &amp; Company Tie-Dye Tee</t>
  </si>
  <si>
    <t>Port &amp; Company Ladies Tie-Dye V-Neck Tee</t>
  </si>
  <si>
    <t>Port &amp; Company Youth Tie-Dye Tee</t>
  </si>
  <si>
    <t>Port &amp; Company Tie-Dye Long Sleeve Tee</t>
  </si>
  <si>
    <t>Port &amp; Company Tie-Dye Tank Top</t>
  </si>
  <si>
    <t>Port &amp; Company Tiger Stripe Tie-Dye Tee</t>
  </si>
  <si>
    <t>Port &amp; Company Window Tie-Dye Tee</t>
  </si>
  <si>
    <t>Port &amp; Company Youth Window Tie-Dye Tee</t>
  </si>
  <si>
    <t>Rabbit Skins Infant Contrast Trim Terry Bib</t>
  </si>
  <si>
    <t>Rabbit Skins Infant Premium Jersey Bib</t>
  </si>
  <si>
    <t>Rabbit Skins Infant Short Sleeve Baby Rib Bodysuit</t>
  </si>
  <si>
    <t>Rabbit Skins Infant Long Sleeve Baby Rib Bodysuit</t>
  </si>
  <si>
    <t>Rabbit Skins Infant Football Fine Jersey Bodysuit</t>
  </si>
  <si>
    <t>Rabbit Skins Infant Baseball Fine Jersey Bodysuit</t>
  </si>
  <si>
    <t>Rabbit Skins Infant Fine Jersey Bodysuit</t>
  </si>
  <si>
    <t>Rabbit Skins Toddler Football Fine Jersey Tee</t>
  </si>
  <si>
    <t>Rabbit Skins Toddler Baseball Fine Jersey Tee</t>
  </si>
  <si>
    <t>Rabbit Skins Infant Fine Jersey Tee</t>
  </si>
  <si>
    <t>Rabbit Skins Toddler Fine Jersey Tee</t>
  </si>
  <si>
    <t>Port &amp; Company Toddler Core Fleece Pullover Hooded Sweatshirt</t>
  </si>
  <si>
    <t>Port &amp; Company Toddler Core Fleece Full-Zip Hooded Sweatshirt</t>
  </si>
  <si>
    <t>Port &amp; Company Infant Core Fleece Full-Zip Hooded Sweatshirt</t>
  </si>
  <si>
    <t>Gildan Ultra Cotton 100% Cotton T-Shirt with Pocket</t>
  </si>
  <si>
    <t>Gildan Ultra Cotton 100% Cotton Long Sleeve T-Shirt</t>
  </si>
  <si>
    <t>Gildan Youth Ultra Cotton 100% Cotton Long Sleeve T-Shirt</t>
  </si>
  <si>
    <t>Gildan Ultra Cotton 100% Cotton Long Sleeve T-Shirt with Pocket</t>
  </si>
  <si>
    <t>Gildan Ultra Cotton Tank Top</t>
  </si>
  <si>
    <t>Gildan Ultra Cotton Sleeveless T-Shirt</t>
  </si>
  <si>
    <t>Gildan Heavy Cotton 100% Cotton T-Shirt</t>
  </si>
  <si>
    <t>Gildan Ladies Heavy Cotton 100% Cotton T-Shirt</t>
  </si>
  <si>
    <t>Gildan Youth Heavy Cotton 100% Cotton T-Shirt</t>
  </si>
  <si>
    <t>Gildan Toddler Heavy Cotton 100% Cotton T-Shirt</t>
  </si>
  <si>
    <t>Gildan Heavy Cotton 100% Cotton Long Sleeve T-Shirt</t>
  </si>
  <si>
    <t>Gildan Ladies Heavy Cotton 100% Cotton Long Sleeve T-Shirt</t>
  </si>
  <si>
    <t>Gildan Youth Heavy Cotton 100% Cotton Long Sleeve T-Shirt</t>
  </si>
  <si>
    <t>Gildan Ladies Heavy Cotton 100% Cotton V-Neck T-Shirt</t>
  </si>
  <si>
    <t>Gildan Heavy Cotton Tank Top</t>
  </si>
  <si>
    <t>Gildan Heavy Cotton 3/4-Sleeve Raglan T-Shirt</t>
  </si>
  <si>
    <t>Gildan DryBlend 50 Cotton/50 Poly T-Shirt</t>
  </si>
  <si>
    <t>Gildan Youth DryBlend 50 Cotton/50 Poly T-Shirt</t>
  </si>
  <si>
    <t>Gildan DryBlend 50 Cotton/50 Poly Pocket T-Shirt</t>
  </si>
  <si>
    <t>Gildan DryBlend 50 Cotton/50 Poly Long Sleeve T-Shirt</t>
  </si>
  <si>
    <t>Gildan Performance Long Sleeve T-Shirt</t>
  </si>
  <si>
    <t>Gildan Ladies Performance Long Sleeve T-Shirt</t>
  </si>
  <si>
    <t>Gildan Youth Performance Long Sleeve T-Shirt</t>
  </si>
  <si>
    <t>Gildan Performance T-Shirt</t>
  </si>
  <si>
    <t>Gildan Ladies Performance T-Shirt</t>
  </si>
  <si>
    <t>Gildan Youth Performance T-Shirt</t>
  </si>
  <si>
    <t>Gildan SoftStyle T-Shirt</t>
  </si>
  <si>
    <t>Gildan Softstyle Junior Fit T-Shirt</t>
  </si>
  <si>
    <t>Gildan Softstyle Junior Fit Tank Top</t>
  </si>
  <si>
    <t>Gildan Softstyle V-Neck T-Shirt</t>
  </si>
  <si>
    <t>Gildan Softstyle Junior Fit V-Neck T-Shirt</t>
  </si>
  <si>
    <t>Gildan Softstyle Long Sleeve T-Shirt</t>
  </si>
  <si>
    <t>Anvil Tri-Blend Tee</t>
  </si>
  <si>
    <t>Anvil Ladies Tri-Blend Tee</t>
  </si>
  <si>
    <t>Anvil Tri-Blend V-Neck Tee</t>
  </si>
  <si>
    <t>Anvil Ladies Tri-Blend V-Neck Tee</t>
  </si>
  <si>
    <t>Anvil Ladies Tri-Blend Racerback Tank</t>
  </si>
  <si>
    <t>Anvil Ladies Tri-Blend Deep Scoop Neck 1/2-Sleeve Tee</t>
  </si>
  <si>
    <t>Anvil Tri-Blend 3/4-Sleeve Raglan Tee</t>
  </si>
  <si>
    <t>Anvil 100% Combed Ring Spun Cotton T-Shirt</t>
  </si>
  <si>
    <t>Anvil Ladies 100% Combed Ring Spun Cotton T-Shirt</t>
  </si>
  <si>
    <t>Anvil 100% Combed Ring Spun Cotton V-Neck T-Shirt</t>
  </si>
  <si>
    <t>Anvil Ladies 100% Combed Ring Spun Cotton V-Neck T-Shirt</t>
  </si>
  <si>
    <t>Anvil 100% Combed Ring Spun Cotton Tank Top</t>
  </si>
  <si>
    <t>Anvil 100% Combed Ring Spun Cotton Long Sleeve Hooded T-Shirt</t>
  </si>
  <si>
    <t>Anvil 100% Ring Spun Cotton Long Sleeve Hooded T-Shirt</t>
  </si>
  <si>
    <t>Anvil Ladies 100% Combed Ring Spun Cotton Long Sleeve Hooded T-Shirt</t>
  </si>
  <si>
    <t>Fruit of the Loom HD 100% Cotton Long Sleeve T-Shirt</t>
  </si>
  <si>
    <t>Fruit of the Loom HD 100% Cotton T-Shirt</t>
  </si>
  <si>
    <t>Fruit of the Loom Youth HD 100% Cotton T-Shirt</t>
  </si>
  <si>
    <t>JERZEES Dri-Power Active 50/50 Cotton/Poly T-Shirt</t>
  </si>
  <si>
    <t>JERZEES Youth Dri-Power Active 50/50 Cotton/Poly T-Shirt</t>
  </si>
  <si>
    <t>JERZEES Dri-Power Active 50/50 Cotton/Poly Pocket T-Shirt</t>
  </si>
  <si>
    <t>JERZEES Dri-Power Active 50/50 Cotton/Poly Long Sleeve T-Shirt</t>
  </si>
  <si>
    <t>JERZEES Dri-Power Active Sport 100% Polyester T-Shirt</t>
  </si>
  <si>
    <t xml:space="preserve">Hanes Beefy-T 100% Cotton T-Shirt </t>
  </si>
  <si>
    <t>Hanes Beefy-T 100% Cotton T-Shirt with Pocket</t>
  </si>
  <si>
    <t>Hanes Beefy-T 100% Cotton Long Sleeve T-Shirt</t>
  </si>
  <si>
    <t>Hanes Nano-T Cotton T-Shirt</t>
  </si>
  <si>
    <t>Hanes Ladies Nano-T Cotton T-Shirt</t>
  </si>
  <si>
    <t>Hanes Ladies Nano-T Cotton V-Neck T-Shirt</t>
  </si>
  <si>
    <t>Hanes X-Temp T-Shirt</t>
  </si>
  <si>
    <t>Hanes ComfortSoft 100% Cotton T-Shirt</t>
  </si>
  <si>
    <t>Hanes Ladies Tagless 100% Cotton V-Neck T-Shirt</t>
  </si>
  <si>
    <t>Hanes EcoSmart 50/50 Cotton/Poly T-Shirt</t>
  </si>
  <si>
    <t>Hanes Youth EcoSmart 50/50 Cotton/Poly T-Shirt</t>
  </si>
  <si>
    <t>Hanes Cool Dri Performance T-Shirt</t>
  </si>
  <si>
    <t>Hanes Tagless 100% Cotton T-Shirt</t>
  </si>
  <si>
    <t>Hanes Youth Tagless 100% Cotton T-Shirt</t>
  </si>
  <si>
    <t>Hanes Tagless 100% Cotton T-Shirt with Pocket</t>
  </si>
  <si>
    <t>Hanes Tagless 100% Cotton Long Sleeve T-Shirt</t>
  </si>
  <si>
    <t>Russell Outdoors Realtree Long Sleeve Explorer 100% Cotton T-Shirt with Pocket</t>
  </si>
  <si>
    <t>Russell Outdoors Realtree Explorer 100% Cotton T-Shirt</t>
  </si>
  <si>
    <t>Russell Outdoors Realtree Explorer 100% Cotton T-Shirt with Pocket</t>
  </si>
  <si>
    <t>OGIO Endurance Verge Crew</t>
  </si>
  <si>
    <t>OGIO Endurance Ladies Verge Racerback Tank</t>
  </si>
  <si>
    <t>OGIO Endurance Ladies Verge Scoop Neck</t>
  </si>
  <si>
    <t>OGIO Endurance Nexus 1/4-Zip Pullover</t>
  </si>
  <si>
    <t>OGIO Endurance Ladies Nexus 1/4-Zip Pullover</t>
  </si>
  <si>
    <t>OGIO Endurance Pulse Crew</t>
  </si>
  <si>
    <t>OGIO Endurance Ladies Pulse V-Neck</t>
  </si>
  <si>
    <t>OGIO Endurance Long Sleeve Pulse Crew</t>
  </si>
  <si>
    <t xml:space="preserve">OGIO Endurance Ladies Long Sleeve Pulse Crew </t>
  </si>
  <si>
    <t>OGIO Endurance Sleeveless Pulse Crew</t>
  </si>
  <si>
    <t>OGIO Endurance Ladies Racerback Pulse Tank</t>
  </si>
  <si>
    <t>Sport-Tek Tall PosiCharge Competitor Tee</t>
  </si>
  <si>
    <t>Sport-Tek Ladies PosiCharge Competitor V-Neck Tee</t>
  </si>
  <si>
    <t>Sport-Tek Ladies Long Sleeve PosiCharge Competitor V-Neck Tee</t>
  </si>
  <si>
    <t>Sport-Tek PosiCharge Competitor 1/4-Zip Pullover</t>
  </si>
  <si>
    <t>Sport-Tek Ladies PosiCharge Competitor 1/4-Zip Pullover</t>
  </si>
  <si>
    <t>Sport-Tek PosiCharge Competitor Hooded Pullover</t>
  </si>
  <si>
    <t>Sport-Tek Ladies PosiCharge Competitor Hooded Pullover</t>
  </si>
  <si>
    <t>Sport-Tek Youth PosiCharge Competitor Hooded Pullover</t>
  </si>
  <si>
    <t>Sport-Tek Sleeveless PosiCharge Competitor Tee</t>
  </si>
  <si>
    <t>Sport-Tek Ladies Sleeveless PosiCharge Competitor V-Neck Tee</t>
  </si>
  <si>
    <t>Sport-Tek Ladies PosiCharge Competitor Racerback Tank</t>
  </si>
  <si>
    <t>Sport-Tek Ladies 7/8 Legging</t>
  </si>
  <si>
    <t>Sport-Tek Colorblock PosiCharge Competitor Tee</t>
  </si>
  <si>
    <t>Sport-Tek PosiCharge Competitor Sleeve-Blocked Tee</t>
  </si>
  <si>
    <t>Sport-Tek Ladies PosiCharge Competitor Sleeve-Blocked V-Neck Tee</t>
  </si>
  <si>
    <t>Sport-Tek Youth PosiCharge Competitor Sleeve-Blocked Tee</t>
  </si>
  <si>
    <t>Sport-Tek PosiCharge Competitor Cotton Touch Tee</t>
  </si>
  <si>
    <t>Sport-Tek Ladies PosiCharge Competitor Cotton Touch Scoop Neck Tee</t>
  </si>
  <si>
    <t>Sport-Tek Youth PosiCharge Competitor Cotton Touch Tee</t>
  </si>
  <si>
    <t>Sport-Tek Long Sleeve PosiCharge Competitor Cotton Touch Tee</t>
  </si>
  <si>
    <t>Sport-Tek PosiCharge RacerMesh Tee</t>
  </si>
  <si>
    <t>Sport-Tek Ladies PosiCharge RacerMesh V-Neck Tee</t>
  </si>
  <si>
    <t>Sport-Tek Youth PosiCharge RacerMesh Tee</t>
  </si>
  <si>
    <t>Sport-Tek PosiCharge RacerMesh Long Sleeve Tee</t>
  </si>
  <si>
    <t>Sport-Tek PosiCharge Tough Tee</t>
  </si>
  <si>
    <t>Sport-Tek Ladies PosiCharge Tough Tee</t>
  </si>
  <si>
    <t>Sport-Tek Youth PosiCharge Tough Tee</t>
  </si>
  <si>
    <t>Sport-Tek PosiCharge Tri-Blend Wicking Raglan Tee</t>
  </si>
  <si>
    <t>Sport-Tek Ladies PosiCharge Tri-Blend Wicking Raglan Scoop Neck Tee</t>
  </si>
  <si>
    <t>Sport-Tek Heather Contender Tee</t>
  </si>
  <si>
    <t>Sport-Tek Tall Heather Contender Tee</t>
  </si>
  <si>
    <t>Sport-Tek Ladies Heather Contender Scoop Neck Tee</t>
  </si>
  <si>
    <t>Sport-Tek Youth Heather Contender Tee</t>
  </si>
  <si>
    <t>Sport-Tek Long Sleeve Heather Contender Tee</t>
  </si>
  <si>
    <t>Sport-Tek Ladies Long Sleeve Heather Contender V-Neck Tee</t>
  </si>
  <si>
    <t>Sport-Tek Long Sleeve Heather Colorblock Contender Tee</t>
  </si>
  <si>
    <t>Sport-Tek Heather Colorblock Contender Tee</t>
  </si>
  <si>
    <t>Sport-Tek Ladies Heather Colorblock Contender V-Neck Tee</t>
  </si>
  <si>
    <t>Sport-Tek Youth Heather Colorblock Contender Tee</t>
  </si>
  <si>
    <t>Sport-Tek Heather-on-Heather Contender Tee</t>
  </si>
  <si>
    <t>Sport-Tek Ladies Heather-on-Heather Contender Scoop Neck Tee</t>
  </si>
  <si>
    <t>Sport-Tek Mineral Freeze Tee</t>
  </si>
  <si>
    <t>Sport-Tek Youth Mineral Freeze Tee</t>
  </si>
  <si>
    <t>Sport-Tek CamoHex Tee</t>
  </si>
  <si>
    <t>Sport-Tek Ladies CamoHex V-Neck Tee</t>
  </si>
  <si>
    <t>Sport-Tek Youth CamoHex Tee</t>
  </si>
  <si>
    <t>Sport-Tek CamoHex Colorblock Tee</t>
  </si>
  <si>
    <t>Sport-Tek Ladies CamoHex Colorblock V-Neck Tee</t>
  </si>
  <si>
    <t>Sport-Tek Youth CamoHex Colorblock Tee</t>
  </si>
  <si>
    <t>Sport-Tek PosiCharge Electric Heather Tee</t>
  </si>
  <si>
    <t>Sport-Tek Ladies PosiCharge Electric Heather Sporty Tee</t>
  </si>
  <si>
    <t>Sport-Tek Youth PosiCharge Electric Heather Tee</t>
  </si>
  <si>
    <t>Sport-Tek Long Sleeve PosiCharge Electric Heather Tee</t>
  </si>
  <si>
    <t>Sport-Tek PosiCharge Electric Heather Colorblock Tee</t>
  </si>
  <si>
    <t>Sport-Tek Ladies PosiCharge Electric Heather Racerback Tank</t>
  </si>
  <si>
    <t>Sport-Tek PosiCharge Elevate Tee</t>
  </si>
  <si>
    <t>Sport-Tek Ladies PosiCharge Elevate Scoop Neck Tee</t>
  </si>
  <si>
    <t>Sport-Tek Ultimate Performance Crew</t>
  </si>
  <si>
    <t>Sport-Tek Ladies Ultimate Performance V-Neck</t>
  </si>
  <si>
    <t>Sport-Tek Long Sleeve Ultimate Performance Crew</t>
  </si>
  <si>
    <t>Sport-Tek Dry Zone Short Sleeve Raglan T-Shirt</t>
  </si>
  <si>
    <t>Sport-Tek Dry Zone Long Sleeve Raglan T-Shirt</t>
  </si>
  <si>
    <t>Sport-Tek Dry Zone Colorblock Crew</t>
  </si>
  <si>
    <t>Sport-Tek Dri-Mesh Short Sleeve T-Shirt</t>
  </si>
  <si>
    <t>Sport-Tek PosiCharge Replica Jersey</t>
  </si>
  <si>
    <t>Sport-Tek Ladies PosiCharge Replica Jersey</t>
  </si>
  <si>
    <t>Sport-Tek Classic Long Sleeve Rugby Polo</t>
  </si>
  <si>
    <t>Sport-Tek Colorblock Raglan Jersey</t>
  </si>
  <si>
    <t>Sport-Tek Youth Colorblock Raglan Jersey</t>
  </si>
  <si>
    <t>Sport-Tek Short Sleeve Colorblock Raglan Jersey</t>
  </si>
  <si>
    <t>Sport-Tek Youth Short Sleeve Colorblock Raglan Jersey</t>
  </si>
  <si>
    <t>Sport-Tek PosiCharge Tough Mesh Full-Button Jersey</t>
  </si>
  <si>
    <t>Sport-Tek PosiCharge Mesh Reversible Sleeveless Tee</t>
  </si>
  <si>
    <t>Sport-Tek Youth PosiCharge Mesh Reversible Sleeveless Tee</t>
  </si>
  <si>
    <t>Sport-Tek PosiCharge Mesh Reversible Spliced Short</t>
  </si>
  <si>
    <t>Sport-Tek Youth PosiCharge Mesh Reversible Spliced Short</t>
  </si>
  <si>
    <t>Sport-Tek PosiCharge Classic Mesh Reversible Tank</t>
  </si>
  <si>
    <t>Sport-Tek Youth PosiCharge Classic Mesh Reversible Tank</t>
  </si>
  <si>
    <t>Sport-Tek PosiCharge Classic Mesh Short</t>
  </si>
  <si>
    <t>Sport-Tek Youth PosiCharge Classic Mesh Short</t>
  </si>
  <si>
    <t>Sport-Tek Long PosiCharge Classic Mesh Short</t>
  </si>
  <si>
    <t>Sport-Tek PosiCharge Competitor Short</t>
  </si>
  <si>
    <t>Sport-Tek Youth PosiCharge Competitor Short</t>
  </si>
  <si>
    <t>Sport-Tek PosiCharge Competitor Pocketed Short</t>
  </si>
  <si>
    <t>Sport-Tek Youth PosiCharge Competitor Pocketed Short</t>
  </si>
  <si>
    <t>Sport-Tek PosiCharge Tough Mesh Pocket Short</t>
  </si>
  <si>
    <t>Sport-Tek Jersey Knit Short with Pockets</t>
  </si>
  <si>
    <t>Sport-Tek Ladies Cadence Short</t>
  </si>
  <si>
    <t>New Era Original Fit Snapback Trucker Cap</t>
  </si>
  <si>
    <t>New Era Flat Bill Snapback Cap</t>
  </si>
  <si>
    <t>New Era Original Fit Flat Bill Snapback Cap</t>
  </si>
  <si>
    <t>New Era Original Fit Diamond Era Flat Bill Snapback Cap</t>
  </si>
  <si>
    <t>New Era Youth Original Fit Diamond Era Flat Bill Snapback Cap</t>
  </si>
  <si>
    <t>New Era Diamond Era Stretch Cap</t>
  </si>
  <si>
    <t>New Era Tech Mesh Cap</t>
  </si>
  <si>
    <t>New Era Shadow Stretch Heather Cap</t>
  </si>
  <si>
    <t>New Era Shadow Stretch Heather Colorblock Cap</t>
  </si>
  <si>
    <t>New Era Shadow Stretch Mesh Cap</t>
  </si>
  <si>
    <t>New Era Stretch Mesh Cap</t>
  </si>
  <si>
    <t>New Era Youth Stretch Mesh Cap</t>
  </si>
  <si>
    <t>New Era Vintage Mesh Cap</t>
  </si>
  <si>
    <t>New Era Stretch Mesh Contrast Stitch Cap</t>
  </si>
  <si>
    <t>New Era Interception Cap</t>
  </si>
  <si>
    <t>New Era Hex Mesh Cap</t>
  </si>
  <si>
    <t>New Era Ballistic Cap</t>
  </si>
  <si>
    <t>New Era Structured Stretch Cotton Cap</t>
  </si>
  <si>
    <t>New Era Snapback Trucker Cap</t>
  </si>
  <si>
    <t>New Era Snapback Contrast Front Mesh Cap</t>
  </si>
  <si>
    <t>New Era Adjustable Structured Cap</t>
  </si>
  <si>
    <t>New Era Adjustable Unstructured Cap</t>
  </si>
  <si>
    <t>New Era Colorblock Cuffed Beanie</t>
  </si>
  <si>
    <t>New Era Speckled Beanie</t>
  </si>
  <si>
    <t>New Era Knit Beanie</t>
  </si>
  <si>
    <t>New Era Sideline Beanie</t>
  </si>
  <si>
    <t>New Era Ribbed Tailgate Beanie</t>
  </si>
  <si>
    <t xml:space="preserve">Nike Dri-FIT Mesh Back Cap </t>
  </si>
  <si>
    <t>Nike Dri-FIT Classic 99 Cap</t>
  </si>
  <si>
    <t>Nike Dri-FIT Mesh Swoosh Flex Sandwich Cap</t>
  </si>
  <si>
    <t>Nike Swoosh Legacy 91 Cap</t>
  </si>
  <si>
    <t>Nike Dri-FIT Tech Cap</t>
  </si>
  <si>
    <t>Nike Dri-FIT Swoosh Perforated Cap</t>
  </si>
  <si>
    <t>Nike Sphere Dry Cap</t>
  </si>
  <si>
    <t>Nike Technical Colorblock Cap</t>
  </si>
  <si>
    <t>Nike Swoosh Front Cap</t>
  </si>
  <si>
    <t>Nike Dri-FIT Swoosh Front Cap</t>
  </si>
  <si>
    <t>Nike Unstructured Twill Cap</t>
  </si>
  <si>
    <t>Nike Dri-FIT Swoosh Visor</t>
  </si>
  <si>
    <t>Port Authority Flexfit One Ten Cool &amp; Dry Mini Pique Cap</t>
  </si>
  <si>
    <t>Port Authority Flexfit Wool Blend Cap</t>
  </si>
  <si>
    <t>Port Authority Flexfit Cap</t>
  </si>
  <si>
    <t>Port Authority Flexfit Mesh Back Cap</t>
  </si>
  <si>
    <t>Port Authority Flexfit Cotton Twill Cap</t>
  </si>
  <si>
    <t>Port Authority Flexfit Flat Bill Cap</t>
  </si>
  <si>
    <t>Port Authority Flexfit Garment Washed Cap</t>
  </si>
  <si>
    <t>Sport-Tek Flexfit Grid Texture Cap</t>
  </si>
  <si>
    <t>Sport-Tek Flexfit Performance Colorblock Cap</t>
  </si>
  <si>
    <t>Sport-Tek Flexfit Performance Solid Cap</t>
  </si>
  <si>
    <t>Sport-Tek Flexfit Cool &amp; Dry Poly Block Mesh Cap</t>
  </si>
  <si>
    <t>Port Authority Portflex Unstructured Cap</t>
  </si>
  <si>
    <t>Port Authority Game Day Camouflage Cap</t>
  </si>
  <si>
    <t>Port Authority Pique Mesh Cap</t>
  </si>
  <si>
    <t>Port Authority Pro Mesh Cap</t>
  </si>
  <si>
    <t>Port Authority Youth Pro Mesh Cap</t>
  </si>
  <si>
    <t xml:space="preserve">Port Authority Mesh Inset Cap </t>
  </si>
  <si>
    <t>Port Authority Two-Color Mesh Back Cap</t>
  </si>
  <si>
    <t>Sport-Tek Yupoong Flat Bill Snapback Cap</t>
  </si>
  <si>
    <t>Sport-Tek Yupoong 5-Panel Classic Trucker Mesh Back Cap</t>
  </si>
  <si>
    <t>Sport-Tek Yupoong Retro Trucker Cap</t>
  </si>
  <si>
    <t>Sport-Tek Pique Colorblock Cap</t>
  </si>
  <si>
    <t>Sport-Tek Jersey Front Cap</t>
  </si>
  <si>
    <t>Sport-Tek PosiCharge Electric Heather Cap</t>
  </si>
  <si>
    <t>Sport-Tek Mineral Freeze Cap</t>
  </si>
  <si>
    <t>Sport-Tek CamoHex Cap</t>
  </si>
  <si>
    <t>Sport-Tek Dry Zone Mesh Inset Cap</t>
  </si>
  <si>
    <t>Sport-Tek Piped Mesh Back Cap</t>
  </si>
  <si>
    <t>Sport-Tek Dry Zone Nylon Cap</t>
  </si>
  <si>
    <t>Sport-Tek Youth Dry Zone Nylon Cap</t>
  </si>
  <si>
    <t>Sport-Tek Dry Zone Nylon Colorblock Cap</t>
  </si>
  <si>
    <t>Sport-Tek Youth Dry Zone Nylon Colorblock Cap</t>
  </si>
  <si>
    <t>Sport-Tek PosiCharge RacerMesh Cap</t>
  </si>
  <si>
    <t>Sport-Tek Youth PosiCharge RacerMesh Cap</t>
  </si>
  <si>
    <t>Sport-Tek PosiCharge Competitor Mesh Back Cap</t>
  </si>
  <si>
    <t>OGIO Endurance Circuit Cap</t>
  </si>
  <si>
    <t>OGIO Endurance Apex Cap</t>
  </si>
  <si>
    <t>Port Authority Cool Release Cap</t>
  </si>
  <si>
    <t>Port Authority Perforated Cap</t>
  </si>
  <si>
    <t>OGIO Flux Cap</t>
  </si>
  <si>
    <t>OGIO X-Over Cap</t>
  </si>
  <si>
    <t>OGIO Endurance Stride Mesh Cap</t>
  </si>
  <si>
    <t>Port &amp; Company Youth Six-Panel Twill Cap</t>
  </si>
  <si>
    <t>Port Authority Fine Twill Cap</t>
  </si>
  <si>
    <t>Port Authority Uniforming Twill Cap</t>
  </si>
  <si>
    <t>Port &amp; Company Brushed Twill Cap</t>
  </si>
  <si>
    <t>Port Authority Nylon Twill Performance Cap</t>
  </si>
  <si>
    <t>Port Authority Easy Care Cap</t>
  </si>
  <si>
    <t>Port Authority Sueded Cap</t>
  </si>
  <si>
    <t>Port &amp; Company Six-Panel Unstructured Twill Cap</t>
  </si>
  <si>
    <t>Port &amp; Company Youth Six-Panel Unstructured Twill Cap</t>
  </si>
  <si>
    <t>Port &amp; Company Washed Twill Cap</t>
  </si>
  <si>
    <t>Port &amp; Company Fashion Twill Cap with Metal Eyelets</t>
  </si>
  <si>
    <t>Port &amp; Company Soft Brushed Canvas Cap</t>
  </si>
  <si>
    <t>Port Authority Brushed Twill Cap</t>
  </si>
  <si>
    <t>Port Authority Garment Washed Cap</t>
  </si>
  <si>
    <t>Port Authority Ladies Garment Washed Cap</t>
  </si>
  <si>
    <t>Port &amp; Company Pigment-Dyed Cap</t>
  </si>
  <si>
    <t>Port Authority Pigment Print Mesh Back Cap</t>
  </si>
  <si>
    <t>Port Authority Pigment Print Distressed Cap</t>
  </si>
  <si>
    <t>Port &amp; Company Two-Tone Pigment-Dyed Cap</t>
  </si>
  <si>
    <t>Port Authority Spray Wash Cap</t>
  </si>
  <si>
    <t>District Distressed Cap</t>
  </si>
  <si>
    <t>District Thick Stitch Cap</t>
  </si>
  <si>
    <t>District Rip and Distressed Cap</t>
  </si>
  <si>
    <t>District Houndstooth Military Hat</t>
  </si>
  <si>
    <t>District Distressed Military Hat</t>
  </si>
  <si>
    <t>Port Authority Sandwich Bill Cap with Striped Closure</t>
  </si>
  <si>
    <t>Port Authority Ladies Sandwich Bill Cap with Striped Closure</t>
  </si>
  <si>
    <t>Port &amp; Company Unstructured Sandwich Bill Cap</t>
  </si>
  <si>
    <t>Port Authority Dry Zone Cap</t>
  </si>
  <si>
    <t>Port &amp; Company Washed Twill Sandwich Bill Cap</t>
  </si>
  <si>
    <t>Port Authority Vintage Washed Contrast Stitch Cap</t>
  </si>
  <si>
    <t>Port Authority Sandwich Bill Cap</t>
  </si>
  <si>
    <t>Port Authority Reflective Sandwich Bill Cap</t>
  </si>
  <si>
    <t>Port &amp; Company Sandwich Bill Cap</t>
  </si>
  <si>
    <t>Port Authority Contrast Stripe Sandwich Bill Cap</t>
  </si>
  <si>
    <t>Port Authority Two-Tone Brushed Twill Cap</t>
  </si>
  <si>
    <t>District Super Soft Mesh Back Cap</t>
  </si>
  <si>
    <t>District Tri-Tone Mesh Back Cap</t>
  </si>
  <si>
    <t>District Flat Bill Snapback Trucker Cap</t>
  </si>
  <si>
    <t>District Mesh Back Cap</t>
  </si>
  <si>
    <t>Port Authority Snapback Trucker Cap</t>
  </si>
  <si>
    <t>Port Authority Adjustable Mesh Back Cap</t>
  </si>
  <si>
    <t>Port Authority Double Mesh Snapback Sandwich Bill Cap</t>
  </si>
  <si>
    <t>Port Authority 5-Panel Snapback Cap</t>
  </si>
  <si>
    <t>Port Authority Colorblock Mesh Back Cap</t>
  </si>
  <si>
    <t>Port Authority Camouflage Cap with Air Mesh Back</t>
  </si>
  <si>
    <t>Port Authority Pro Camouflage Series Cap with Mesh Back</t>
  </si>
  <si>
    <t>Port Authority Structured Camouflage Mesh Back Cap</t>
  </si>
  <si>
    <t>Port Authority Unstructured Camouflage Mesh Back Cap</t>
  </si>
  <si>
    <t>Port Authority Pigment Print Camouflage Cap</t>
  </si>
  <si>
    <t>Port Authority Embroidered Camouflage Cap</t>
  </si>
  <si>
    <t>Port Authority Americana Contrast Stitch Camouflage Cap</t>
  </si>
  <si>
    <t>Port Authority Pro Camouflage Series Garment-Washed Cap</t>
  </si>
  <si>
    <t>Port Authority Camo Cap with Contrast Front Panel</t>
  </si>
  <si>
    <t>Port Authority Camouflage Fleece Beanie</t>
  </si>
  <si>
    <t>Port Authority Pro Camouflage Series Cap</t>
  </si>
  <si>
    <t>Port Authority Enhanced Visibility Cap with Camo Brim</t>
  </si>
  <si>
    <t>Port Authority Twill Cap with Camouflage Brim</t>
  </si>
  <si>
    <t>Port Authority Colorblock Racing Cap with Flames</t>
  </si>
  <si>
    <t>Port Authority Racing Cap with Flames</t>
  </si>
  <si>
    <t>Port Authority Camouflage Cap</t>
  </si>
  <si>
    <t>Port Authority Americana Flag Sandwich Cap</t>
  </si>
  <si>
    <t>Port Authority Digital Ripstop Camouflage Cap</t>
  </si>
  <si>
    <t>Port Authority Colorblock Digital Ripstop Camouflage Cap</t>
  </si>
  <si>
    <t>Port Authority Enhanced Visibility Cap</t>
  </si>
  <si>
    <t>Port Authority Outdoor Wide-Brim Hat</t>
  </si>
  <si>
    <t>Port Authority Ladies Sun Hat</t>
  </si>
  <si>
    <t>Port Authority Lifestyle Brim Hat</t>
  </si>
  <si>
    <t>Port Authority Outback Hat</t>
  </si>
  <si>
    <t>Port Authority Fashion Visor</t>
  </si>
  <si>
    <t>Sport-Tek PosiCharge RacerMesh Visor</t>
  </si>
  <si>
    <t>Sport-Tek Dry Zone Colorblock Visor</t>
  </si>
  <si>
    <t>Sport-Tek Spectator Gloves</t>
  </si>
  <si>
    <t>Sport-Tek Spectator Scarf</t>
  </si>
  <si>
    <t>Sport-Tek Solid Pom Pom Beanie</t>
  </si>
  <si>
    <t>Sport-Tek Striped Beanie with Solid Band</t>
  </si>
  <si>
    <t>Sport-Tek Stripe Pom Pom Beanie</t>
  </si>
  <si>
    <t>Sport-Tek Pom Pom Team Beanie</t>
  </si>
  <si>
    <t>Sport-Tek Marled Scarf</t>
  </si>
  <si>
    <t xml:space="preserve">Sport-Tek Performance Knit Cap </t>
  </si>
  <si>
    <t>Sport-Tek PosiCharge Competitor Cotton Touch Beanie</t>
  </si>
  <si>
    <t>Sport-Tek PosiCharge Competitor Headband</t>
  </si>
  <si>
    <t>Port &amp; Company Fleece-Lined Knit Cap</t>
  </si>
  <si>
    <t>Port &amp; Company Beanie Cap</t>
  </si>
  <si>
    <t>Port &amp; Company Camo Beanie Cap</t>
  </si>
  <si>
    <t>Port &amp; Company Fleece-Lined Beanie Cap</t>
  </si>
  <si>
    <t>District Slouch Beanie</t>
  </si>
  <si>
    <t>District Spaced-Dyed Beanie</t>
  </si>
  <si>
    <t>Port Authority Rib Knit Slouch Beanie</t>
  </si>
  <si>
    <t>Port Authority Watch Cap</t>
  </si>
  <si>
    <t>Port Authority 100% Cotton Beanie</t>
  </si>
  <si>
    <t>Port &amp; Company Fleece-Lined Striped Beanie Cap</t>
  </si>
  <si>
    <t>Port &amp; Company Fine Knit Skull Cap with Stripes</t>
  </si>
  <si>
    <t>Port &amp; Company Knit Skull Cap</t>
  </si>
  <si>
    <t>OGIO Endurance Fulcrum Beanie</t>
  </si>
  <si>
    <t>Port Authority R-Tek Stretch Fleece Beanie</t>
  </si>
  <si>
    <t>Port Authority Fleece Beanie</t>
  </si>
  <si>
    <t>Port Authority Heathered Knit Beanie</t>
  </si>
  <si>
    <t>Port Authority R-Tek Stretch Fleece Headband</t>
  </si>
  <si>
    <t>Port Authority Extra Long Fleece Scarf</t>
  </si>
  <si>
    <t>Port Authority Fleece Neck Gaiter</t>
  </si>
  <si>
    <t>Port Authority R-Tek Fleece Scarf</t>
  </si>
  <si>
    <t>Port Authority Fleece Gloves</t>
  </si>
  <si>
    <t>Port Authority Bandana</t>
  </si>
  <si>
    <t>Port &amp; Company Knitted Scarf</t>
  </si>
  <si>
    <t>OGIO Flashpoint Pack</t>
  </si>
  <si>
    <t>OGIO Hatch Pack</t>
  </si>
  <si>
    <t>OGIO Surge RSS Pack</t>
  </si>
  <si>
    <t>OGIO Squadron Pack</t>
  </si>
  <si>
    <t>OGIO Stratagem Pack</t>
  </si>
  <si>
    <t>OGIO Bolt Pack</t>
  </si>
  <si>
    <t>OGIO Epic Pack</t>
  </si>
  <si>
    <t>OGIO Ace Pack</t>
  </si>
  <si>
    <t>OGIO Mastermind Pack</t>
  </si>
  <si>
    <t>OGIO Mercur Pack</t>
  </si>
  <si>
    <t>OGIO Shuttle Pack</t>
  </si>
  <si>
    <t>OGIO All Elements Pack</t>
  </si>
  <si>
    <t>OGIO Torque Pack</t>
  </si>
  <si>
    <t>OGIO X-Fit Pack</t>
  </si>
  <si>
    <t>OGIO Metro Pack</t>
  </si>
  <si>
    <t>OGIO Pursuit Pack</t>
  </si>
  <si>
    <t>OGIO Rockwell Pack</t>
  </si>
  <si>
    <t>OGIO Sly Pack</t>
  </si>
  <si>
    <t>OGIO Apex Rucksack</t>
  </si>
  <si>
    <t>OGIO Ladies Melrose Pack</t>
  </si>
  <si>
    <t>OGIO Ladies Melrose Tote</t>
  </si>
  <si>
    <t>OGIO Juggernaut Pack</t>
  </si>
  <si>
    <t>OGIO Bounty Hunter Pack</t>
  </si>
  <si>
    <t>OGIO Bullion Pack</t>
  </si>
  <si>
    <t>OGIO Roamer Pack</t>
  </si>
  <si>
    <t>OGIO Excelsior Pack</t>
  </si>
  <si>
    <t>OGIO Camo Excelsior Pack</t>
  </si>
  <si>
    <t>OGIO Rogue Pack</t>
  </si>
  <si>
    <t>OGIO Fugitive Pack</t>
  </si>
  <si>
    <t>OGIO Logan Pack</t>
  </si>
  <si>
    <t>OGIO Colton Pack</t>
  </si>
  <si>
    <t xml:space="preserve">OGIO Marshall Pack </t>
  </si>
  <si>
    <t>OGIO Carbon Pack</t>
  </si>
  <si>
    <t>OGIO Element Messenger</t>
  </si>
  <si>
    <t>OGIO Pursuit Messenger</t>
  </si>
  <si>
    <t>OGIO Corporate City Corp Messenger</t>
  </si>
  <si>
    <t>OGIO Voyager Messenger</t>
  </si>
  <si>
    <t>OGIO Jack Pack Messenger</t>
  </si>
  <si>
    <t>OGIO Upton Messenger</t>
  </si>
  <si>
    <t>OGIO Sly Messenger</t>
  </si>
  <si>
    <t>OGIO Apex 15 Slim Case</t>
  </si>
  <si>
    <t>OGIO Vault Messenger</t>
  </si>
  <si>
    <t>OGIO Catalyst Duffel</t>
  </si>
  <si>
    <t>OGIO Half Dome Duffel</t>
  </si>
  <si>
    <t>OGIO Transition Duffel</t>
  </si>
  <si>
    <t>OGIO Breakaway Duffel</t>
  </si>
  <si>
    <t>OGIO Big Dome Duffel</t>
  </si>
  <si>
    <t>OGIO Camo Big Dome Duffel</t>
  </si>
  <si>
    <t>OGIO Crunch Duffel</t>
  </si>
  <si>
    <t>OGIO All Terrain Duffel</t>
  </si>
  <si>
    <t>OGIO 4.5 Duffel</t>
  </si>
  <si>
    <t>OGIO Rage Duffel</t>
  </si>
  <si>
    <t>OGIO Transfer Duffel</t>
  </si>
  <si>
    <t>OGIO 9800 Travel Bag</t>
  </si>
  <si>
    <t>OGIO Canberra 26 Travel Bag</t>
  </si>
  <si>
    <t>OGIO Kickstart 22 Travel Bag</t>
  </si>
  <si>
    <t>OGIO Nomad 30 Travel Bag</t>
  </si>
  <si>
    <t>OGIO Nomad 22 Travel Bag</t>
  </si>
  <si>
    <t>OGIO Pull-Through Travel Bag</t>
  </si>
  <si>
    <t>OGIO Wheelie Pack</t>
  </si>
  <si>
    <t>OGIO Lucin Wheeled Briefcase</t>
  </si>
  <si>
    <t>OGIO Hamblin 22 Wheeled Duffel</t>
  </si>
  <si>
    <t>OGIO Hamblin 30 Wheeled Duffel</t>
  </si>
  <si>
    <t>OGIO Doppler Kit</t>
  </si>
  <si>
    <t>OGIO Shadow Travel Kit</t>
  </si>
  <si>
    <t>OGIO Orbit Cart Bag</t>
  </si>
  <si>
    <t>OGIO Vision Stand Bag</t>
  </si>
  <si>
    <t>OGIO XL (Xtra-Light) Stand Bag</t>
  </si>
  <si>
    <t>OGIO Destination Golf Travel Bag</t>
  </si>
  <si>
    <t>OGIO Pulley Cooler</t>
  </si>
  <si>
    <t>OGIO Chill 18-24 Can Cooler</t>
  </si>
  <si>
    <t>OGIO Chill 6-12 Can Cooler</t>
  </si>
  <si>
    <t>OGIO Pulse Cinch Pack</t>
  </si>
  <si>
    <t>OGIO Sonic Sling Pack</t>
  </si>
  <si>
    <t>Nike Elite Backpack</t>
  </si>
  <si>
    <t>Nike Performance Backpack</t>
  </si>
  <si>
    <t>Nike Cinch Sack</t>
  </si>
  <si>
    <t>Nike Medium Duffel</t>
  </si>
  <si>
    <t>Nike Large Duffel</t>
  </si>
  <si>
    <t>Nike Elite Roller</t>
  </si>
  <si>
    <t>Nike Shoe Tote</t>
  </si>
  <si>
    <t>Eddie Bauer Ripstop Backpack</t>
  </si>
  <si>
    <t>Eddie Bauer Medium Ripstop Duffel</t>
  </si>
  <si>
    <t>Eddie Bauer Large Ripstop Duffel</t>
  </si>
  <si>
    <t>Port Authority Cyber Messenger</t>
  </si>
  <si>
    <t>Port Authority Commuter Brief</t>
  </si>
  <si>
    <t>Port Authority Computer Messenger</t>
  </si>
  <si>
    <t>Port Authority Transit Messenger</t>
  </si>
  <si>
    <t xml:space="preserve">Port Authority Midcity Messenger </t>
  </si>
  <si>
    <t>Port Authority Crossbody Messenger</t>
  </si>
  <si>
    <t>Port Authority Ladies Laptop Tote</t>
  </si>
  <si>
    <t>Port Authority Nailhead Messenger</t>
  </si>
  <si>
    <t>Port Authority Vector Briefcase</t>
  </si>
  <si>
    <t>Port Authority Messenger Briefcase</t>
  </si>
  <si>
    <t>Port Authority Value Computer Case</t>
  </si>
  <si>
    <t>Port Authority Urban Backpack</t>
  </si>
  <si>
    <t>Port Authority Wheeled Backpack</t>
  </si>
  <si>
    <t>Port Authority Xtreme Backpack</t>
  </si>
  <si>
    <t>Port Authority Camo Xtreme Backpack</t>
  </si>
  <si>
    <t>Port Authority Commuter Backpack</t>
  </si>
  <si>
    <t>Port Authority Cyber Backpack</t>
  </si>
  <si>
    <t>Port Authority Xcape Computer Backpack</t>
  </si>
  <si>
    <t>Port Authority Ridge Backpack</t>
  </si>
  <si>
    <t>Port Authority Vector Backpack</t>
  </si>
  <si>
    <t>District Retro Backpack</t>
  </si>
  <si>
    <t>Port Authority Basic Backpack</t>
  </si>
  <si>
    <t>Port Authority Value Backpack</t>
  </si>
  <si>
    <t>Port Authority Contrast Honeycomb Backpack</t>
  </si>
  <si>
    <t>Port Authority Nailhead Backpack</t>
  </si>
  <si>
    <t>Port Authority Active Sling Pack</t>
  </si>
  <si>
    <t>Port Authority Sling Pack</t>
  </si>
  <si>
    <t>Port Authority Honeycomb Sling Pack</t>
  </si>
  <si>
    <t>Port Authority Canvas Cinch Pack</t>
  </si>
  <si>
    <t>Sport-Tek Rival Cinch Pack</t>
  </si>
  <si>
    <t>Port Authority Outdoor Cinch Pack</t>
  </si>
  <si>
    <t>Port &amp; Company Core Fleece Sweatshirt Cinch Pack</t>
  </si>
  <si>
    <t>Port Authority Zip-It Cinch Pack</t>
  </si>
  <si>
    <t>Port Authority Pocket Cinch Pack</t>
  </si>
  <si>
    <t>Port Authority Polypropylene Cinch Pack</t>
  </si>
  <si>
    <t>Port Authority Cinch Pack</t>
  </si>
  <si>
    <t>Port Authority Medium Active Duffel</t>
  </si>
  <si>
    <t>Port Authority Large Active Duffel</t>
  </si>
  <si>
    <t>Port Authority Voyager Sports Duffel</t>
  </si>
  <si>
    <t>Port Authority Metro Duffel</t>
  </si>
  <si>
    <t>Port Authority Small Colorblock Sport Duffel</t>
  </si>
  <si>
    <t>Port Authority Standard Colorblock Sport Duffel</t>
  </si>
  <si>
    <t>Port Authority Camouflage Colorblock Sport Duffel</t>
  </si>
  <si>
    <t>Port Authority Gym Bag</t>
  </si>
  <si>
    <t>Port Authority Basic Large Duffel</t>
  </si>
  <si>
    <t>Port Authority Packable Travel Duffel</t>
  </si>
  <si>
    <t>Port Authority Small Contrast Duffel</t>
  </si>
  <si>
    <t>Port Authority Medium Contrast Duffel</t>
  </si>
  <si>
    <t>Port Authority Small Two-Tone Duffel</t>
  </si>
  <si>
    <t>Port Authority Medium Two-Tone Duffel</t>
  </si>
  <si>
    <t>Port Authority Panel Tote</t>
  </si>
  <si>
    <t>Port Authority Zip-Top Convention Tote</t>
  </si>
  <si>
    <t>Port Authority Two-Tone Colorblock Tote</t>
  </si>
  <si>
    <t>Port Authority On-The-Go Tote</t>
  </si>
  <si>
    <t>Port Authority Carry All Zip Tote</t>
  </si>
  <si>
    <t>Port Authority Day Tote</t>
  </si>
  <si>
    <t>Port Authority Medium Cotton Canvas Boat Tote</t>
  </si>
  <si>
    <t>Port Authority Large Cotton Canvas Boat Tote</t>
  </si>
  <si>
    <t>Port Authority All Purpose Tote</t>
  </si>
  <si>
    <t>Port Authority Cotton Canvas Sling Bag</t>
  </si>
  <si>
    <t>Port Authority Allie Tote</t>
  </si>
  <si>
    <t>Port Authority Colorblock Cotton Tote</t>
  </si>
  <si>
    <t>Port Authority Budget Tote</t>
  </si>
  <si>
    <t>Port Authority Two-Tone Shopping Tote</t>
  </si>
  <si>
    <t>Port Authority Grocery Tote</t>
  </si>
  <si>
    <t>Port Authority Jumbo Tote</t>
  </si>
  <si>
    <t>Port Authority Over-the-Shoulder Grocery Tote</t>
  </si>
  <si>
    <t>Port Authority Convention Tote</t>
  </si>
  <si>
    <t>Port Authority Medium Felt Tote</t>
  </si>
  <si>
    <t>Port Authority Large Felt Tote</t>
  </si>
  <si>
    <t>Port Authority Polypropylene Tote</t>
  </si>
  <si>
    <t>Port Authority Extra-Wide Polypropylene Grocery Tote</t>
  </si>
  <si>
    <t>Port Authority Standard Polypropylene Grocery Tote</t>
  </si>
  <si>
    <t>Port Authority Document Tote</t>
  </si>
  <si>
    <t>Port Authority Hanging Toiletry Kit</t>
  </si>
  <si>
    <t>Port Authority Laundry Bag</t>
  </si>
  <si>
    <t>Port Authority Shoe Bag</t>
  </si>
  <si>
    <t>Port Authority Lunch Cooler Messenger</t>
  </si>
  <si>
    <t>Port Authority Large Tote Cooler</t>
  </si>
  <si>
    <t>Port Authority Rolling Cooler</t>
  </si>
  <si>
    <t>Port Authority Lunch Bag Cooler</t>
  </si>
  <si>
    <t>Port Authority 12-Can Cube Cooler</t>
  </si>
  <si>
    <t>Port Authority 24-Can Cube Cooler</t>
  </si>
  <si>
    <t>Port Authority Camo 24-Can Cube Cooler</t>
  </si>
  <si>
    <t>Port Authority Mountain Lodge Blanket</t>
  </si>
  <si>
    <t>Port Authority Plush Texture Blanket</t>
  </si>
  <si>
    <t>Port Authority Ultra Plush Blanket</t>
  </si>
  <si>
    <t>Port Authority Fleece Blanket with Carrying Strap</t>
  </si>
  <si>
    <t>Port Authority Core Fleece Blanket</t>
  </si>
  <si>
    <t>Port Authority Value Fleece Blanket with Strap</t>
  </si>
  <si>
    <t>Port Authority Picnic Blanket</t>
  </si>
  <si>
    <t>Port Authority Fleece &amp; Poly Travel Blanket</t>
  </si>
  <si>
    <t>Port &amp; Company Core Fleece Sweatshirt Blanket</t>
  </si>
  <si>
    <t>Port Authority Packable Travel Blanket</t>
  </si>
  <si>
    <t>Port Authority Stadium Seat</t>
  </si>
  <si>
    <t>Gildan Dryblend Stadium Blanket</t>
  </si>
  <si>
    <t>Port Authority Plush Microfleece Shawl Collar Robe</t>
  </si>
  <si>
    <t>Port Authority Checkered Terry Shawl Collar Robe</t>
  </si>
  <si>
    <t>Port Authority Cabana Stripe Beach Towel</t>
  </si>
  <si>
    <t>Port Authority Beach Towel</t>
  </si>
  <si>
    <t>Port Authority Grommeted Fingertip Towel</t>
  </si>
  <si>
    <t>Port Authority Grommeted Tri-Fold Golf Towel</t>
  </si>
  <si>
    <t>Port Authority Grommeted Hand Towel</t>
  </si>
  <si>
    <t>Port Authority Grommeted Golf Towel</t>
  </si>
  <si>
    <t xml:space="preserve">Port Authority Sport Towel </t>
  </si>
  <si>
    <t>Port Authority Microfiber Golf Towel</t>
  </si>
  <si>
    <t>Port Authority Grommeted Microfiber Golf Towel</t>
  </si>
  <si>
    <t>Port Authority Waffle Microfiber Golf Towel</t>
  </si>
  <si>
    <t>Port Authority Waffle Microfiber Fitness Towel</t>
  </si>
  <si>
    <t>Port Authority Rally Towel</t>
  </si>
  <si>
    <t>Port Authority Easy Care Full-Length Apron with Stain Release</t>
  </si>
  <si>
    <t>Port Authority Easy Care Extra Long Bib Apron with Stain Release</t>
  </si>
  <si>
    <t>Port Authority Easy Care Tuxedo Apron with Stain Release</t>
  </si>
  <si>
    <t>Port Authority Easy Care Reversible Waist Apron with Stain Release</t>
  </si>
  <si>
    <t>Port Authority Easy Care Waist Apron with Stain Release</t>
  </si>
  <si>
    <t>Port Authority Easy Care Full Bistro Apron with Stain Release</t>
  </si>
  <si>
    <t>Port Authority Easy Care Half Bistro Apron with Stain Release</t>
  </si>
  <si>
    <t>Port Authority Easy Care Cobbler Apron with Stain Release</t>
  </si>
  <si>
    <t>Port Authority Waist Apron with Pockets</t>
  </si>
  <si>
    <t>Port Authority Medium Length Apron with Pouch Pockets</t>
  </si>
  <si>
    <t>Port Authority Full Length Apron with Pockets</t>
  </si>
  <si>
    <t xml:space="preserve">Port Authority Full Length Apron </t>
  </si>
  <si>
    <t xml:space="preserve">Port Authority Medium Length Apron </t>
  </si>
  <si>
    <t>District Perfect Tri French Terry Full-Zip Hoodie</t>
  </si>
  <si>
    <t>District Women's Perfect Tri French Terry Full-Zip Hoodie</t>
  </si>
  <si>
    <t>District Perfect Tri French Terry Hoodie</t>
  </si>
  <si>
    <t>District Lightweight Fleece 1/4-Zip</t>
  </si>
  <si>
    <t>District Lightweight Fleece Hoodie</t>
  </si>
  <si>
    <t>District Women's Lightweight Fleece Hoodie</t>
  </si>
  <si>
    <t>District Lightweight Fleece Raglan Hoodie</t>
  </si>
  <si>
    <t>District Women's Lightweight Fleece Raglan Hoodie</t>
  </si>
  <si>
    <t>District The Concert Fleece Full-Zip Hoodie</t>
  </si>
  <si>
    <t>District The Concert Fleece Hoodie</t>
  </si>
  <si>
    <t>District Flannel Plaid Pant</t>
  </si>
  <si>
    <t>District Women's Flannel Plaid Pant</t>
  </si>
  <si>
    <t>New Era Venue Fleece 1/4-Zip Pullover</t>
  </si>
  <si>
    <t>New Era Ladies Venue Fleece Full-Zip Hoodie</t>
  </si>
  <si>
    <t>New Era Venue Fleece Pullover Hoodie</t>
  </si>
  <si>
    <t>New Era Venue Fleece Crew</t>
  </si>
  <si>
    <t>New Era Tri-Blend Fleece Pullover Hoodie</t>
  </si>
  <si>
    <t>New Era Ladies Tri-Blend Fleece Pullover Hoodie</t>
  </si>
  <si>
    <t>New Era Tri-Blend Fleece Full-Zip Hoodie</t>
  </si>
  <si>
    <t>New Era Ladies Tri-Blend Fleece Full-Zip Hoodie</t>
  </si>
  <si>
    <t>New Era Tri-Blend Fleece 1/4-Zip Pullover</t>
  </si>
  <si>
    <t>New Era French Terry Crew</t>
  </si>
  <si>
    <t>New Era French Terry Pullover Hoodie</t>
  </si>
  <si>
    <t>New Era Ladies French Terry Pullover Hoodie</t>
  </si>
  <si>
    <t xml:space="preserve">New Era French Terry Full-Zip Hoodie </t>
  </si>
  <si>
    <t>New Era Ladies French Terry Full-Zip Hoodie</t>
  </si>
  <si>
    <t>New Era French Terry Baseball Full-Zip</t>
  </si>
  <si>
    <t>New Era Ladies French Terry Baseball Full-Zip</t>
  </si>
  <si>
    <t>New Era Sueded Cotton Blend Full-Zip Hoodie</t>
  </si>
  <si>
    <t>New Era Ladies Sueded Cotton Blend Full-Zip Hoodie</t>
  </si>
  <si>
    <t>Sport-Tek Rival Tech Fleece Full-Zip Hooded Jacket</t>
  </si>
  <si>
    <t>Sport-Tek Ladies Rival Tech Fleece Full-Zip Hooded Jacket</t>
  </si>
  <si>
    <t>Sport-Tek Tech Fleece Colorblock Full-Zip Hooded Jacket</t>
  </si>
  <si>
    <t>Sport-Tek Ladies Tech Fleece Colorblock Full-Zip Hooded Jacket</t>
  </si>
  <si>
    <t>Sport-Tek Tech Fleece Colorblock Hooded Sweatshirt</t>
  </si>
  <si>
    <t>Sport-Tek Tech Fleece Hooded Sweatshirt</t>
  </si>
  <si>
    <t>Sport-Tek Tech Fleece Colorblock 1/4-Zip Hooded Sweatshirt</t>
  </si>
  <si>
    <t xml:space="preserve">Sport-Tek Tech Fleece 1/4-Zip Pullover </t>
  </si>
  <si>
    <t>Sport-Tek Ladies Tech Fleece Full-Zip Hooded Jacket</t>
  </si>
  <si>
    <t>Sport-Tek Embossed Hybrid Full-Zip Hooded Jacket</t>
  </si>
  <si>
    <t xml:space="preserve">Sport-Tek Repel Fleece Hooded Pullover </t>
  </si>
  <si>
    <t>Sport-Tek PosiCharge Electric Heather Fleece Hooded Pullover</t>
  </si>
  <si>
    <t>Sport-Tek Ladies PosiCharge Electric Heather Fleece Hooded Pullover</t>
  </si>
  <si>
    <t>Sport-Tek Youth PosiCharge Electric Heather Fleece Hooded Pullover</t>
  </si>
  <si>
    <t>Sport-Tek PosiCharge Electric Heather Fleece 1/4-Zip Pullover</t>
  </si>
  <si>
    <t>Sport-Tek Sport-Wick Mineral Freeze Fleece Hooded Pullover</t>
  </si>
  <si>
    <t>Sport-Tek Sport-Wick Mineral Freeze Fleece Colorblock Hooded Pullover</t>
  </si>
  <si>
    <t>Sport-Tek Youth Sport-Wick Mineral Freeze Fleece Colorblock Hooded Pullover</t>
  </si>
  <si>
    <t>Sport-Tek Sport-Wick CamoHex Fleece Hooded Pullover</t>
  </si>
  <si>
    <t>Sport-Tek Youth Sport-Wick CamoHex Fleece Hooded Pullover</t>
  </si>
  <si>
    <t>Sport-Tek Sport-Wick CamoHex Fleece Colorblock Hooded Pullover</t>
  </si>
  <si>
    <t>Sport-Tek Youth Sport-Wick CamoHex Fleece Colorblock Hooded Pullover</t>
  </si>
  <si>
    <t>Sport-Tek Sport-Wick Fleece Colorblock Hooded Pullover</t>
  </si>
  <si>
    <t>Sport-Tek Ladies Sport-Wick Fleece Colorblock Hooded Pullover</t>
  </si>
  <si>
    <t>Sport-Tek Youth Sport-Wick Fleece Colorblock Hooded Pullover</t>
  </si>
  <si>
    <t>Sport-Tek Sport-Wick Fleece Hooded Pullover</t>
  </si>
  <si>
    <t>Sport-Tek Youth Sport-Wick Fleece Hooded Pullover</t>
  </si>
  <si>
    <t>Sport-Tek Sport-Wick Fleece 1/4-Zip Pullover</t>
  </si>
  <si>
    <t>Sport-Tek Sport-Wick Fleece Full-Zip Hooded Jacket</t>
  </si>
  <si>
    <t>Sport-Tek Ladies Sport-Wick Fleece Full-Zip Hooded Jacket</t>
  </si>
  <si>
    <t>Sport-Tek Sport-Wick Varsity Fleece Full-Zip Hooded Jacket</t>
  </si>
  <si>
    <t>Sport-Tek Ladies Sport-Wick Varsity Fleece Full-Zip Hooded Jacket</t>
  </si>
  <si>
    <t>Sport-Tek Sport-Wick Fleece Full-Zip Jacket</t>
  </si>
  <si>
    <t>Sport-Tek Ladies Sport-Wick Fleece Full-Zip Jacket</t>
  </si>
  <si>
    <t>Sport-Tek Youth Sport-Wick Fleece Full-Zip Jacket</t>
  </si>
  <si>
    <t>Sport-Tek Sport-Wick Fleece Pant</t>
  </si>
  <si>
    <t>Sport-Tek Ladies Sport-Wick Fleece Pant</t>
  </si>
  <si>
    <t>Sport-Tek Youth Sport-Wick Fleece Pant</t>
  </si>
  <si>
    <t>Sport-Tek Tricot Track Jacket</t>
  </si>
  <si>
    <t>Sport-Tek Ladies Tricot Track Jacket</t>
  </si>
  <si>
    <t>Sport-Tek Youth Tricot Track Jacket</t>
  </si>
  <si>
    <t xml:space="preserve">Sport-Tek Tricot Track Pant </t>
  </si>
  <si>
    <t xml:space="preserve">Sport-Tek Ladies Tricot Track Pant </t>
  </si>
  <si>
    <t>Sport-Tek Youth Tricot Track Pant</t>
  </si>
  <si>
    <t>Sport-Tek Sport-Wick Stretch Reflective Heather 1/2-Zip Pullover</t>
  </si>
  <si>
    <t>Sport-Tek Ladies Sport-Wick Stretch Reflective Heather 1/2-Zip Pullover</t>
  </si>
  <si>
    <t>Sport-Tek Sport-Wick Stretch Contrast 1/2-Zip Pullover</t>
  </si>
  <si>
    <t>Sport-Tek Ladies Sport-Wick Stretch Contrast 1/2-Zip Pullover</t>
  </si>
  <si>
    <t>Sport-Tek Sport-Wick Stretch 1/2-Zip Pullover</t>
  </si>
  <si>
    <t>Sport-Tek Tall Sport-Wick Stretch 1/2-Zip Pullover</t>
  </si>
  <si>
    <t>Sport-Tek Ladies Sport-Wick Stretch 1/2-Zip Pullover</t>
  </si>
  <si>
    <t>Sport-Tek Sport-Wick Stretch 1/2-Zip Colorblock Pullover</t>
  </si>
  <si>
    <t>Sport-Tek Sport-Wick Stretch Contrast Full-Zip Jacket</t>
  </si>
  <si>
    <t>Sport-Tek Ladies Sport-Wick Stretch Contrast Full-Zip Jacket</t>
  </si>
  <si>
    <t>Sport-Tek Ladies Sport-Wick Stretch Full-Zip Jacket</t>
  </si>
  <si>
    <t>Sport-Tek Ladies NRG Fitness Pant</t>
  </si>
  <si>
    <t>Sport-Tek Ladies NRG Fitness Jacket</t>
  </si>
  <si>
    <t>Sport-Tek Sport-Wick Textured 1/4-Zip Pullover</t>
  </si>
  <si>
    <t>Sport-Tek Ladies Sport-Wick Textured 1/4-Zip Pullover</t>
  </si>
  <si>
    <t>Sport-Tek Sport-Wick Textured Colorblock 1/4-Zip Pullover</t>
  </si>
  <si>
    <t>Sport-Tek Ladies Sport-Wick Textured Colorblock 1/4-Zip Pullover</t>
  </si>
  <si>
    <t>Sport-Tek PosiCharge Electric Heather Colorblock 1/4-Zip Pullover</t>
  </si>
  <si>
    <t>Sport-Tek Ladies PosiCharge Electric Heather Colorblock 1/4-Zip Pullover</t>
  </si>
  <si>
    <t>Sport-Tek Super Heavyweight Full-Zip Hooded Sweatshirt</t>
  </si>
  <si>
    <t>Sport-Tek Super Heavyweight 1/4-Zip Pullover Sweatshirt</t>
  </si>
  <si>
    <t>Sport-Tek Tall 1/4-Zip Sweatshirt</t>
  </si>
  <si>
    <t>Sport-Tek Pullover Hooded Sweatshirt</t>
  </si>
  <si>
    <t>Sport-Tek Tall Pullover Hooded Sweatshirt</t>
  </si>
  <si>
    <t>Sport-Tek Ladies Pullover Hooded Sweatshirt</t>
  </si>
  <si>
    <t>Sport-Tek Youth Pullover Hooded Sweatshirt</t>
  </si>
  <si>
    <t>Sport-Tek Raglan Colorblock Pullover Hooded Sweatshirt</t>
  </si>
  <si>
    <t xml:space="preserve">Sport-Tek Sleeve Stripe Pullover Hooded Sweatshirt </t>
  </si>
  <si>
    <t xml:space="preserve">Sport-Tek Youth Sleeve Stripe Pullover Hooded Sweatshirt </t>
  </si>
  <si>
    <t>Sport-Tek Full-Zip Hooded Sweatshirt</t>
  </si>
  <si>
    <t>Sport-Tek Raglan Colorblock Full-Zip Hooded Fleece Jacket</t>
  </si>
  <si>
    <t>Sport-Tek Full-Zip Sweatshirt</t>
  </si>
  <si>
    <t>Sport-Tek Crewneck Sweatshirt</t>
  </si>
  <si>
    <t>Sport-Tek Open Bottom Sweatpant</t>
  </si>
  <si>
    <t>Sport-Tek Fleece Letterman Jacket</t>
  </si>
  <si>
    <t>Sport-Tek Ladies Fleece Letterman Jacket</t>
  </si>
  <si>
    <t>Sport-Tek Lace Up Pullover Hooded Sweatshirt</t>
  </si>
  <si>
    <t>Sport-Tek Laces</t>
  </si>
  <si>
    <t>Alternative Indy Blended Fleece Zip Hoodie</t>
  </si>
  <si>
    <t>Alternative Rider Blended Fleece Pullover Hoodie</t>
  </si>
  <si>
    <t>Alternative Burnout Laid-Back Zip Hoodie</t>
  </si>
  <si>
    <t>Alternative Burnout Schoolyard Hoodie</t>
  </si>
  <si>
    <t>Alternative Vintage Heavy Knit Weekender Zip Hoodie</t>
  </si>
  <si>
    <t>Alternative Women's Adrian Eco-Fleece Zip Hoodie</t>
  </si>
  <si>
    <t>Alternative Rocky Eco-Fleece Zip Hoodie</t>
  </si>
  <si>
    <t>Alternative Colorblock Rocky Eco-Fleece Zip Hoodie</t>
  </si>
  <si>
    <t>Alternative Dodgeball Eco-Fleece Pant</t>
  </si>
  <si>
    <t>Alternative Challenger Eco-Fleece Pullover Hoodie</t>
  </si>
  <si>
    <t>Alternative Eco-Fleece Baller Pullover Hoodie</t>
  </si>
  <si>
    <t>Alternative Champ Eco-Fleece Sweatshirt</t>
  </si>
  <si>
    <t>Alternative Women's Maniac Eco-Fleece Sweatshirt</t>
  </si>
  <si>
    <t>Alternative Women's Maniac Sport Eco-Fleece Sweatshirt</t>
  </si>
  <si>
    <t>Alternative Women's Eco-Jersey Jogger</t>
  </si>
  <si>
    <t>Alternative Women's Jogger Eco-Fleece Pant</t>
  </si>
  <si>
    <t>BELLA+CANVAS Unisex Sponge Fleece Pullover Hoodie</t>
  </si>
  <si>
    <t>BELLA+CANVAS Unisex Sponge Fleece Full-Zip Hoodie</t>
  </si>
  <si>
    <t>BELLA+CANVAS Unisex Triblend Sponge Fleece Full-Zip Hoodie</t>
  </si>
  <si>
    <t>BELLA+CANVAS Unisex Sponge Fleece Drop Shoulder Sweatshirt</t>
  </si>
  <si>
    <t>BELLA+CANVAS Women's Sponge Fleece Wide-Neck Sweatshirt</t>
  </si>
  <si>
    <t>BELLA+CANVAS Unisex Sponge Fleece Raglan Sweatshirt</t>
  </si>
  <si>
    <t>BELLA+CANVAS Unisex Sponge Fleece Pullover DTM Hoodie</t>
  </si>
  <si>
    <t>BELLA+CANVAS Unisex Jogger Sweatpants</t>
  </si>
  <si>
    <t>Port &amp; Company Performance 1/4-Zip Pullover Sweatshirt</t>
  </si>
  <si>
    <t>Port &amp; Company Performance Fleece Crewneck Sweatshirt</t>
  </si>
  <si>
    <t>Port &amp; Company Youth Performance Fleece Pullover Hooded Sweatshirt</t>
  </si>
  <si>
    <t>Port &amp; Company Performance Fleece Pullover Hooded Sweatshirt</t>
  </si>
  <si>
    <t>Port &amp; Company Fan Favorite Fleece Crewneck Sweatshirt</t>
  </si>
  <si>
    <t>Port &amp; Company Youth Fan Favorite Fleece Pullover Hooded Sweatshirt</t>
  </si>
  <si>
    <t>Port &amp; Company Fan Favorite Fleece Pullover Hooded Sweatshirt</t>
  </si>
  <si>
    <t>Port &amp; Company Fan Favorite Fleece Full-Zip Hooded Sweatshirt</t>
  </si>
  <si>
    <t>Port &amp; Company Fan Favorite 1/4-Zip Pullover Sweatshirt</t>
  </si>
  <si>
    <t>Port &amp; Company Essential Fleece Full-Zip Hooded Sweatshirt</t>
  </si>
  <si>
    <t>Port &amp; Company Tall Essential Fleece Full-Zip Hooded Sweatshirt</t>
  </si>
  <si>
    <t>Port &amp; Company Essential Fleece Pullover Hooded Sweatshirt</t>
  </si>
  <si>
    <t>Port &amp; Company Tall Essential Fleece Pullover Hooded Sweatshirt</t>
  </si>
  <si>
    <t>Port &amp; Company Essential Fleece Crewneck Sweatshirt</t>
  </si>
  <si>
    <t>Port &amp; Company Tall Essential Fleece Crewneck Sweatshirt</t>
  </si>
  <si>
    <t>Port &amp; Company Essential Fleece Sweatpant with Pockets</t>
  </si>
  <si>
    <t>Port &amp; Company Core Fleece Camo Pullover Hooded Sweatshirt</t>
  </si>
  <si>
    <t>Port &amp; Company Core Fleece Sweatpant with Pockets</t>
  </si>
  <si>
    <t>Port &amp; Company Youth Core Fleece Sweatpant</t>
  </si>
  <si>
    <t>Port &amp; Company Tie-Dye Pullover Hooded Sweatshirt</t>
  </si>
  <si>
    <t>Port &amp; Company Youth Tie-Dye Pullover Hooded Sweatshirt</t>
  </si>
  <si>
    <t>Port &amp; Company Pigment-Dyed Pullover Hooded Sweatshirt</t>
  </si>
  <si>
    <t>Port &amp; Company Pigment-Dyed Crewneck Sweatshirt</t>
  </si>
  <si>
    <t>Gildan Heavy Blend Full-Zip Hooded Sweatshirt</t>
  </si>
  <si>
    <t>Gildan Youth Heavy Blend Full-Zip Hooded Sweatshirt</t>
  </si>
  <si>
    <t>Gildan Heavy Blend Crewneck Sweatshirt</t>
  </si>
  <si>
    <t>Gildan Youth Heavy Blend Crewneck Sweatshirt</t>
  </si>
  <si>
    <t>Gildan DryBlend Crewneck Sweatshirt</t>
  </si>
  <si>
    <t>Gildan Heavy Blend Hooded Sweatshirt</t>
  </si>
  <si>
    <t>Gildan Youth Heavy Blend Hooded Sweatshirt</t>
  </si>
  <si>
    <t>Gildan DryBlend Pullover Hooded Sweatshirt</t>
  </si>
  <si>
    <t xml:space="preserve">Gildan Heavy Blend Sweatpant </t>
  </si>
  <si>
    <t>Gildan Youth Heavy Blend Sweatpant</t>
  </si>
  <si>
    <t>Gildan Heavy Blend Open Bottom Sweatpants</t>
  </si>
  <si>
    <t>Gildan Youth Heavy Blend Open Bottom Sweatpants</t>
  </si>
  <si>
    <t>Gildan DryBlend Open Bottom Sweatpant</t>
  </si>
  <si>
    <t>Anvil Ladies French Terry Crewneck Sweatshirt</t>
  </si>
  <si>
    <t>Anvil Ladies French Terry Pullover Hooded Sweatshirt</t>
  </si>
  <si>
    <t xml:space="preserve">Anvil Crewneck Sweatshirt
</t>
  </si>
  <si>
    <t xml:space="preserve">Anvil Full-Zip Hooded Sweatshirt
</t>
  </si>
  <si>
    <t>Hanes EcoSmart Full-Zip Hooded Sweatshirt</t>
  </si>
  <si>
    <t>Hanes Youth EcoSmart Full-Zip Hooded Sweatshirt</t>
  </si>
  <si>
    <t>Hanes EcoSmart Pullover Hooded Sweatshirt</t>
  </si>
  <si>
    <t>Hanes Youth EcoSmart Pullover Hooded Sweatshirt</t>
  </si>
  <si>
    <t>Hanes EcoSmart Crewneck Sweatshirt</t>
  </si>
  <si>
    <t>Hanes Ultimate Cotton Full-Zip Hooded Sweatshirt</t>
  </si>
  <si>
    <t>Hanes Ultimate Cotton Pullover Hooded Sweatshirt</t>
  </si>
  <si>
    <t>Hanes Ultimate Cotton Crewneck Sweatshirt</t>
  </si>
  <si>
    <t>Hanes Nano Full-Zip Hooded Sweatshirt</t>
  </si>
  <si>
    <t>Hanes Nano Pullover Hooded Sweatshirt</t>
  </si>
  <si>
    <t>JERZEES NuBlend Full-Zip Hooded Sweatshirt</t>
  </si>
  <si>
    <t>JERZEES Youth NuBlend Full-Zip Hooded Sweatshirt</t>
  </si>
  <si>
    <t>JERZEES NuBlend Pullover Hooded Sweatshirt</t>
  </si>
  <si>
    <t>JERZEES Youth NuBlend Pullover Hooded Sweatshirt</t>
  </si>
  <si>
    <t>JERZEES NuBlend Crewneck Sweatshirt</t>
  </si>
  <si>
    <t>JERZEES Youth NuBlend Crewneck Sweatshirt</t>
  </si>
  <si>
    <t>JERZEES 1/4-Zip Cadet Collar Sweatshirt</t>
  </si>
  <si>
    <t>JERZEES Youth 1/4-Zip Cadet Collar Sweatshirt</t>
  </si>
  <si>
    <t>JERZEES SUPER SWEATS NuBlend Full-Zip Hooded Sweatshirt</t>
  </si>
  <si>
    <t>JERZEES SUPER SWEATS NuBlend Pullover Hooded Sweatshirt</t>
  </si>
  <si>
    <t>JERZEES SUPER SWEATS NuBlend Crewneck Sweatshirt</t>
  </si>
  <si>
    <t>JERZEES SUPER SWEATS NuBlend 1/4-Zip Sweatshirt with Cadet Collar</t>
  </si>
  <si>
    <t>JERZEES  SUPER SWEATS NuBlend Sweatpant with Pockets</t>
  </si>
  <si>
    <t>JERZEES NuBlend Sweatpant</t>
  </si>
  <si>
    <t>JERZEES NuBlend Open Bottom Pant with Pockets</t>
  </si>
  <si>
    <t>Russell Outdoors Realtree 1/4-Zip Sweatshirt</t>
  </si>
  <si>
    <t>Russell Outdoors Realtree Full-Zip Hooded Sweatshirt</t>
  </si>
  <si>
    <t>Russell Outdoors Realtree Pullover Hooded Sweatshirt</t>
  </si>
  <si>
    <t>Port Authority Camouflage Microfleece Full-Zip Jacket</t>
  </si>
  <si>
    <t>Port Authority Ladies Camouflage Microfleece Full-Zip Jacket</t>
  </si>
  <si>
    <t>Port Authority Colorblock Microfleece Jacket</t>
  </si>
  <si>
    <t>Port Authority Ladies Colorblock Microfleece Jacket</t>
  </si>
  <si>
    <t>Port Authority Heather Microfleece Full-Zip Jacket</t>
  </si>
  <si>
    <t>Port Authority Ladies Heather Microfleece Full-Zip Jacket</t>
  </si>
  <si>
    <t>Port Authority Heather Microfleece 1/2-Zip Pullover</t>
  </si>
  <si>
    <t>Port Authority Microfleece Jacket</t>
  </si>
  <si>
    <t>Port Authority Ladies Microfleece Jacket</t>
  </si>
  <si>
    <t>Port Authority Microfleece Vest</t>
  </si>
  <si>
    <t>Port Authority Ladies Microfleece Vest</t>
  </si>
  <si>
    <t>Port Authority Microfleece 1/2-Zip Pullover</t>
  </si>
  <si>
    <t>Port Authority Ladies Microfleece 1/2-Zip Pullover</t>
  </si>
  <si>
    <t>Port Authority Enhanced Value Fleece Full-Zip Jacket</t>
  </si>
  <si>
    <t>Port Authority Ladies Enhanced Value Fleece Full-Zip Jacket</t>
  </si>
  <si>
    <t>Port Authority Colorblock Value Fleece Jacket</t>
  </si>
  <si>
    <t>Port Authority Ladies Colorblock Value Fleece Jacket</t>
  </si>
  <si>
    <t>Port Authority Youth Value Fleece Jacket</t>
  </si>
  <si>
    <t>Port Authority Value Fleece 1/4-Zip Pullover</t>
  </si>
  <si>
    <t>Port Authority Value Fleece Vest</t>
  </si>
  <si>
    <t>Port Authority Ladies Value Fleece Vest</t>
  </si>
  <si>
    <t>Port Authority Youth Value Fleece Vest</t>
  </si>
  <si>
    <t>Port Authority Summit Fleece Full-Zip Jacket</t>
  </si>
  <si>
    <t>Port Authority Ladies Summit Fleece Full-Zip Jacket</t>
  </si>
  <si>
    <t>Port Authority R-Tek Pro Fleece Full-Zip Jacket</t>
  </si>
  <si>
    <t>Port Authority Ladies R-Tek Pro Fleece Full-Zip Jacket</t>
  </si>
  <si>
    <t>Port Authority R-Tek Pro Fleece Full-Zip Vest</t>
  </si>
  <si>
    <t>Port Authority Ladies R-Tek Pro Fleece Full-Zip Vest</t>
  </si>
  <si>
    <t>Port Authority Pique Fleece Jacket</t>
  </si>
  <si>
    <t>Port Authority Ladies Pique Fleece Jacket</t>
  </si>
  <si>
    <t>Port Authority Pinpoint Mesh 1/2-Zip</t>
  </si>
  <si>
    <t>Port Authority Ladies Pinpoint Mesh 1/2-Zip</t>
  </si>
  <si>
    <t>Port Authority Vertical Texture 1/4-Zip Pullover</t>
  </si>
  <si>
    <t>Port Authority Ladies Vertical Texture Full-Zip Jacket</t>
  </si>
  <si>
    <t>Port Authority Slub Fleece 1/4-Zip Pullover</t>
  </si>
  <si>
    <t>Port Authority Ladies Slub Fleece Full-Zip Jacket</t>
  </si>
  <si>
    <t>Port Authority Collective Smooth Fleece Jacket</t>
  </si>
  <si>
    <t>Port Authority Ladies Collective Smooth Fleece Jacket</t>
  </si>
  <si>
    <t>Port Authority Digi Stripe Fleece Jacket</t>
  </si>
  <si>
    <t>Port Authority Ladies Digi Stripe Fleece Jacket</t>
  </si>
  <si>
    <t>Port Authority Sweater Fleece Jacket</t>
  </si>
  <si>
    <t>Port Authority Ladies Sweater Fleece Jacket</t>
  </si>
  <si>
    <t>Nike Therma-FIT Full-Zip Fleece</t>
  </si>
  <si>
    <t>Nike Ladies Therma-Fit Full-Zip Fleece</t>
  </si>
  <si>
    <t>Nike Therma-FIT Full-Zip Fleece Hoodie</t>
  </si>
  <si>
    <t>Nike Ladies Therma-FIT Full-Zip Fleece Hoodie</t>
  </si>
  <si>
    <t>Nike Therma-FIT 1/2-Zip Fleece</t>
  </si>
  <si>
    <t>Nike Sport Cover-Up</t>
  </si>
  <si>
    <t>Nike Sphere Dry Cover-Up</t>
  </si>
  <si>
    <t xml:space="preserve">Nike Dri-FIT 1/2-Zip Cover-Up </t>
  </si>
  <si>
    <t>Nike Dri-FIT Stretch 1/2-Zip Cover-Up</t>
  </si>
  <si>
    <t>Nike Ladies Dri-FIT Stretch 1/2-Zip Cover-Up</t>
  </si>
  <si>
    <t>Nike Dri-FIT Fabric Mix 1/2-Zip Cover-Up</t>
  </si>
  <si>
    <t>Nike Dri-FIT 1/2-Zip Cover-Up</t>
  </si>
  <si>
    <t>Nike Ladies Dri-FIT 1/2-Zip Cover-Up</t>
  </si>
  <si>
    <t>Nike Therma-FIT Hypervis 1/2-Zip Cover-Up</t>
  </si>
  <si>
    <t>Nike Ladies Therma-FIT Hypervis Full-Zip Jacket</t>
  </si>
  <si>
    <t>Nike Therma-FIT Textured Fleece 1/2-Zip</t>
  </si>
  <si>
    <t>Nike Therma-FIT Textured Fleece Full-Zip Hoodie</t>
  </si>
  <si>
    <t>OGIO Endurance Sonar Full-Zip</t>
  </si>
  <si>
    <t>OGIO Endurance Ladies Sonar Full-Zip</t>
  </si>
  <si>
    <t xml:space="preserve">OGIO Endurance Radius 1/4-Zip </t>
  </si>
  <si>
    <t>OGIO Endurance Ladies Radius Full-Zip</t>
  </si>
  <si>
    <t>OGIO Endurance Pursuit 1/4-Zip</t>
  </si>
  <si>
    <t>OGIO Endurance Ladies Pursuit Full-Zip</t>
  </si>
  <si>
    <t>OGIO Endurance Cadmium Jacket</t>
  </si>
  <si>
    <t>OGIO Endurance Ladies Cadmium Jacket</t>
  </si>
  <si>
    <t>OGIO Endurance Origin Jacket</t>
  </si>
  <si>
    <t>OGIO Endurance Ladies Origin Jacket</t>
  </si>
  <si>
    <t>OGIO Endurance Fulcrum Pant</t>
  </si>
  <si>
    <t>OGIO Endurance Fulcrum 1/4-Zip</t>
  </si>
  <si>
    <t xml:space="preserve">OGIO Endurance Fulcrum Full-Zip </t>
  </si>
  <si>
    <t>OGIO Endurance Ladies Fulcrum Full-Zip</t>
  </si>
  <si>
    <t>OGIO Grit Fleece Jacket</t>
  </si>
  <si>
    <t>OGIO Ladies Grit Fleece Jacket</t>
  </si>
  <si>
    <t>OGIO Torque II Jacket</t>
  </si>
  <si>
    <t>OGIO Ladies Torque II Jacket</t>
  </si>
  <si>
    <t>OGIO Pixel 1/4-Zip</t>
  </si>
  <si>
    <t>OGIO Ladies Pixel Full-Zip</t>
  </si>
  <si>
    <t>Eddie Bauer Sport Hooded Full-Zip Fleece Jacket</t>
  </si>
  <si>
    <t>Eddie Bauer Ladies Sport Hooded Full-Zip Fleece Jacket</t>
  </si>
  <si>
    <t>Eddie Bauer 1/2-Zip Performance Fleece</t>
  </si>
  <si>
    <t>Eddie Bauer Ladies 1/2-Zip Performance Fleece</t>
  </si>
  <si>
    <t>Eddie Bauer Highpoint Fleece Jacket</t>
  </si>
  <si>
    <t>Eddie Bauer Ladies Highpoint Fleece Jacket</t>
  </si>
  <si>
    <t>Eddie Bauer Dash Full-Zip Fleece Jacket</t>
  </si>
  <si>
    <t>Eddie Bauer Ladies Dash Full-Zip Fleece Jacket</t>
  </si>
  <si>
    <t>Eddie Bauer Full-Zip Heather Stretch Fleece Jacket</t>
  </si>
  <si>
    <t>Eddie Bauer Ladies Full-Zip Heather Stretch Fleece Jacket</t>
  </si>
  <si>
    <t>Eddie Bauer 1/2-Zip Base Layer Fleece</t>
  </si>
  <si>
    <t>Eddie Bauer Ladies 1/2-Zip Base Layer Fleece</t>
  </si>
  <si>
    <t>Eddie Bauer Full-Zip Fleece Jacket</t>
  </si>
  <si>
    <t>Eddie Bauer Ladies Full-Zip Fleece Jacket</t>
  </si>
  <si>
    <t>Eddie Bauer Fleece Vest</t>
  </si>
  <si>
    <t>Eddie Bauer Ladies Fleece Vest</t>
  </si>
  <si>
    <t>Eddie Bauer Full-Zip Microfleece Jacket</t>
  </si>
  <si>
    <t>Eddie Bauer Ladies Full-Zip Microfleece Jacket</t>
  </si>
  <si>
    <t>Eddie Bauer 1/2-Zip Microfleece Jacket</t>
  </si>
  <si>
    <t>Eddie Bauer WeatherEdge Plus 3-in-1 Jacket</t>
  </si>
  <si>
    <t>Eddie Bauer WeatherEdge Plus Insulated Jacket</t>
  </si>
  <si>
    <t>Eddie Bauer Ladies WeatherEdge Plus Insulated Jacket</t>
  </si>
  <si>
    <t>Eddie Bauer WeatherEdge Jacket</t>
  </si>
  <si>
    <t>Eddie Bauer Ladies WeatherEdge Jacket</t>
  </si>
  <si>
    <t>Eddie Bauer Rain Jacket</t>
  </si>
  <si>
    <t>Eddie Bauer Ladies Rain Jacket</t>
  </si>
  <si>
    <t>Eddie Bauer Trail Soft Shell Jacket</t>
  </si>
  <si>
    <t>Eddie Bauer Ladies Trail Soft Shell Jacket</t>
  </si>
  <si>
    <t>Eddie Bauer Weather-Resist Soft Shell Jacket</t>
  </si>
  <si>
    <t>Eddie Bauer Ladies Weather-Resist Soft Shell Jacket</t>
  </si>
  <si>
    <t>Eddie Bauer StormRepel Soft Shell Jacket</t>
  </si>
  <si>
    <t>Eddie Bauer Ladies StormRepel Soft Shell Jacket</t>
  </si>
  <si>
    <t>Eddie Bauer Shaded Crosshatch Soft Shell Jacket</t>
  </si>
  <si>
    <t>Eddie Bauer Ladies Shaded Crosshatch Soft Shell Jacket</t>
  </si>
  <si>
    <t>Eddie Bauer Hooded Soft Shell Parka</t>
  </si>
  <si>
    <t>Eddie Bauer Ladies Hooded Soft Shell Parka</t>
  </si>
  <si>
    <t>Eddie Bauer Soft Shell Jacket</t>
  </si>
  <si>
    <t>Eddie Bauer Ladies Soft Shell Jacket</t>
  </si>
  <si>
    <t>Eddie Bauer Rugged Ripstop Soft Shell Jacket</t>
  </si>
  <si>
    <t>Eddie Bauer Ladies Rugged Ripstop Soft Shell Jacket</t>
  </si>
  <si>
    <t>Eddie Bauer Fleece-Lined Jacket</t>
  </si>
  <si>
    <t>Eddie Bauer Packable Wind Jacket</t>
  </si>
  <si>
    <t>Eddie Bauer Ladies Packable Wind Jacket</t>
  </si>
  <si>
    <t>Nike V-Neck Wind Shirt</t>
  </si>
  <si>
    <t>Nike 1/2-Zip Wind Shirt</t>
  </si>
  <si>
    <t>OGIO Crossbar Jacket</t>
  </si>
  <si>
    <t>OGIO Ladies Crossbar Jacket</t>
  </si>
  <si>
    <t>OGIO Trax Jacket</t>
  </si>
  <si>
    <t>OGIO Ladies Trax Jacket</t>
  </si>
  <si>
    <t>OGIO Axis Bonded Jacket</t>
  </si>
  <si>
    <t>OGIO Ladies Axis Bonded Jacket</t>
  </si>
  <si>
    <t>OGIO Maxx Jacket</t>
  </si>
  <si>
    <t>OGIO Quarry Jacket</t>
  </si>
  <si>
    <t>OGIO Ladies Quarry Trench</t>
  </si>
  <si>
    <t>OGIO Ladies Intake Trench</t>
  </si>
  <si>
    <t>OGIO Intake Jacket</t>
  </si>
  <si>
    <t>OGIO Exaction Soft Shell Jacket</t>
  </si>
  <si>
    <t>OGIO Ladies Exaction Soft Shell Jacket</t>
  </si>
  <si>
    <t>OGIO Endurance Crux Soft Shell</t>
  </si>
  <si>
    <t>OGIO Endurance Ladies Crux Soft Shell</t>
  </si>
  <si>
    <t>OGIO Endurance Brink Soft Shell</t>
  </si>
  <si>
    <t>OGIO Endurance Ladies Brink Soft Shell</t>
  </si>
  <si>
    <t>OGIO Endurance Pivot Soft Shell</t>
  </si>
  <si>
    <t>OGIO Endurance Ladies Pivot Soft Shell</t>
  </si>
  <si>
    <t>OGIO Endurance Liquid Jacket</t>
  </si>
  <si>
    <t>OGIO Endurance Ladies Liquid Jacket</t>
  </si>
  <si>
    <t>OGIO Endurance Trainer Jacket</t>
  </si>
  <si>
    <t>OGIO Endurance Ladies Trainer Jacket</t>
  </si>
  <si>
    <t>OGIO Endurance Flash Jacket</t>
  </si>
  <si>
    <t>OGIO Endurance Impact Jacket</t>
  </si>
  <si>
    <t>Port Authority Merge 3-in-1 Jacket</t>
  </si>
  <si>
    <t>Port Authority 3-in-1 Jacket</t>
  </si>
  <si>
    <t>Port Authority Colorblock 3-in-1 Jacket</t>
  </si>
  <si>
    <t>Port Authority Ladies Colorblock 3-in-1 Jacket</t>
  </si>
  <si>
    <t>Port Authority Herringbone 3-in-1 Parka</t>
  </si>
  <si>
    <t>Port Authority Vortex Waterproof 3-in-1 Jacket</t>
  </si>
  <si>
    <t>Port Authority Ladies Vortex Waterproof 3-in-1 Jacket</t>
  </si>
  <si>
    <t>Port Authority Ranger 3-in-1 Jacket</t>
  </si>
  <si>
    <t>Port Authority Heavyweight Parka</t>
  </si>
  <si>
    <t>Port Authority Down Jacket</t>
  </si>
  <si>
    <t>Port Authority Nootka Jacket</t>
  </si>
  <si>
    <t>Port Authority Tall Nootka Jacket</t>
  </si>
  <si>
    <t>Port Authority Ladies Nootka Jacket</t>
  </si>
  <si>
    <t>Port Authority Brushstroke Print Insulated Jacket</t>
  </si>
  <si>
    <t>Port Authority Ladies Brushstroke Print Insulated Jacket</t>
  </si>
  <si>
    <t>Port Authority All-Season II Jacket</t>
  </si>
  <si>
    <t>Port Authority Ladies All-Season II Jacket</t>
  </si>
  <si>
    <t>Port Authority Cascade Waterproof Jacket</t>
  </si>
  <si>
    <t>Port Authority Ladies Cascade Waterproof Jacket</t>
  </si>
  <si>
    <t>Port Authority All-Conditions Jacket</t>
  </si>
  <si>
    <t>Port Authority Ladies All-Conditions Jacket</t>
  </si>
  <si>
    <t>Port Authority Northwest Slicker</t>
  </si>
  <si>
    <t>Port Authority Ladies Northwest Slicker</t>
  </si>
  <si>
    <t>Port Authority Collective Outer Shell Jacket</t>
  </si>
  <si>
    <t>Port Authority Ladies Collective Outer Shell Jacket</t>
  </si>
  <si>
    <t>Port Authority Torrent Waterproof Jacket</t>
  </si>
  <si>
    <t>Port Authority Ladies Torrent Waterproof Jacket</t>
  </si>
  <si>
    <t>Port Authority Torrent Waterproof Pant</t>
  </si>
  <si>
    <t>Port Authority Ladies Torrent Waterproof Pant</t>
  </si>
  <si>
    <t>Port Authority Waterproof Soft Shell Jacket</t>
  </si>
  <si>
    <t>Port Authority Tall Waterproof Soft Shell Jacket</t>
  </si>
  <si>
    <t>Port Authority Hybrid Soft Shell Jacket</t>
  </si>
  <si>
    <t>Port Authority Ladies Hybrid Soft Shell Jacket</t>
  </si>
  <si>
    <t>Port Authority Ladies Textured Hooded Soft Shell Jacket</t>
  </si>
  <si>
    <t>Port Authority Textured Soft Shell Jacket</t>
  </si>
  <si>
    <t>Port Authority Tall Textured Soft Shell Jacket</t>
  </si>
  <si>
    <t>Port Authority Ladies Textured Soft Shell Jacket</t>
  </si>
  <si>
    <t>Port Authority Ladies Long Textured Hooded Soft Shell Jacket</t>
  </si>
  <si>
    <t>Port Authority Embark Soft Shell Jacket</t>
  </si>
  <si>
    <t>Port Authority Ladies Embark Soft Shell Jacket</t>
  </si>
  <si>
    <t>Port Authority Two-Tone Soft Shell Jacket</t>
  </si>
  <si>
    <t>Port Authority Ladies Two-Tone Soft Shell Jacket</t>
  </si>
  <si>
    <t>Port Authority Tall Glacier Soft Shell Jacket</t>
  </si>
  <si>
    <t>Port Authority Hooded Core Soft Shell Jacket</t>
  </si>
  <si>
    <t>Port Authority Ladies Hooded Core Soft Shell Jacket</t>
  </si>
  <si>
    <t>Port Authority Back-Block Soft Shell Jacket</t>
  </si>
  <si>
    <t>Port Authority Soft Shell Bomber Jacket</t>
  </si>
  <si>
    <t>Port Authority Camouflage Colorblock Soft Shell</t>
  </si>
  <si>
    <t>Port Authority Core Colorblock Soft Shell Jacket</t>
  </si>
  <si>
    <t>Port Authority Ladies Core Colorblock Soft Shell Jacket</t>
  </si>
  <si>
    <t>Port Authority Core Soft Shell Jacket</t>
  </si>
  <si>
    <t>Port Authority Tall Core Soft Shell Jacket</t>
  </si>
  <si>
    <t>Port Authority Ladies Core Soft Shell Jacket</t>
  </si>
  <si>
    <t>Port Authority Youth Core Soft Shell Jacket</t>
  </si>
  <si>
    <t>Port Authority Core Soft Shell Vest</t>
  </si>
  <si>
    <t>Port Authority Ladies Core Soft Shell Vest</t>
  </si>
  <si>
    <t>Port Authority Collective Soft Shell Jacket</t>
  </si>
  <si>
    <t>Port Authority Ladies Collective Soft Shell Jacket</t>
  </si>
  <si>
    <t>Port Authority Active Soft Shell Jacket</t>
  </si>
  <si>
    <t>Port Authority Ladies Active Soft Shell Jacket</t>
  </si>
  <si>
    <t>Port Authority Active 1/2-Zip Soft Shell Jacket</t>
  </si>
  <si>
    <t>Port Authority Active Colorblock Soft Shell Jacket</t>
  </si>
  <si>
    <t>Port Authority Ladies Active Colorblock Soft Shell Jacket</t>
  </si>
  <si>
    <t>Port Authority Active Hooded Soft Shell Jacket</t>
  </si>
  <si>
    <t>Port Authority Ladies Active Hooded Soft Shell Jacket</t>
  </si>
  <si>
    <t>Port Authority Challenger Jacket</t>
  </si>
  <si>
    <t>Port Authority Tall Challenger Jacket</t>
  </si>
  <si>
    <t>Port Authority Challenger Jacket with Reflective Taping</t>
  </si>
  <si>
    <t>Port Authority Waterproof Mossy Oak Challenger Jacket</t>
  </si>
  <si>
    <t>Port Authority Challenger II Jacket</t>
  </si>
  <si>
    <t>Port Authority Ladies Challenger Jacket</t>
  </si>
  <si>
    <t>Port Authority Challenger Vest</t>
  </si>
  <si>
    <t>Port Authority Competitor Jacket</t>
  </si>
  <si>
    <t>Port Authority Charger Jacket</t>
  </si>
  <si>
    <t>Port Authority Hooded Charger Jacket</t>
  </si>
  <si>
    <t>Port Authority Lightweight Charger Jacket</t>
  </si>
  <si>
    <t>Port Authority Reversible Charger Vest</t>
  </si>
  <si>
    <t>Port Authority Puffy Vest</t>
  </si>
  <si>
    <t>Port Authority Ladies Puffy Vest</t>
  </si>
  <si>
    <t>Port Authority Collective Insulated Jacket</t>
  </si>
  <si>
    <t>Port Authority Ladies Collective Insulated Jacket</t>
  </si>
  <si>
    <t>Port Authority Collective Insulated Vest</t>
  </si>
  <si>
    <t>Port Authority Ladies Collective Insulated Vest</t>
  </si>
  <si>
    <t>Port Authority Wool and Leather Letterman Jacket</t>
  </si>
  <si>
    <t>Port Authority Denim Jacket</t>
  </si>
  <si>
    <t>Port Authority Ladies Denim Jacket</t>
  </si>
  <si>
    <t>Port Authority Classic Poplin Jacket</t>
  </si>
  <si>
    <t>Port Authority Casual Microfiber Jacket</t>
  </si>
  <si>
    <t>Port Authority Endeavor Jacket</t>
  </si>
  <si>
    <t>Port Authority Legacy Jacket</t>
  </si>
  <si>
    <t>Port Authority Ladies Legacy Jacket</t>
  </si>
  <si>
    <t>Port Authority Successor Jacket</t>
  </si>
  <si>
    <t>Port Authority Essential Jacket</t>
  </si>
  <si>
    <t>Port Authority Core Colorblock Wind Jacket</t>
  </si>
  <si>
    <t>Port Authority Ladies Core Colorblock Wind Jacket</t>
  </si>
  <si>
    <t>Port Authority Zephyr Reflective Hit Full-Zip Jacket</t>
  </si>
  <si>
    <t>Port Authority Ladies Zephyr Reflective Hit Full-Zip Jacket</t>
  </si>
  <si>
    <t>Port Authority Zephyr V-Neck Pullover</t>
  </si>
  <si>
    <t>Port Authority Zephyr 1/2-Zip Pullover</t>
  </si>
  <si>
    <t>Port Authority Zephyr Full-Zip Jacket</t>
  </si>
  <si>
    <t>Port Authority Ladies Zephyr Full-Zip Jacket</t>
  </si>
  <si>
    <t>New Era Cage Short Sleeve 1/4-Zip Jacket</t>
  </si>
  <si>
    <t>New Era Youth Cage Short Sleeve 1/4-Zip Jacket</t>
  </si>
  <si>
    <t>Sport-Tek V-Neck Raglan Wind Shirt</t>
  </si>
  <si>
    <t>Sport-Tek Youth V-Neck Raglan Wind Shirt</t>
  </si>
  <si>
    <t>Sport-Tek Tipped V-Neck Raglan Wind Shirt</t>
  </si>
  <si>
    <t>Sport-Tek Youth Tipped V-Neck Raglan Wind Shirt</t>
  </si>
  <si>
    <t>Sport-Tek Zipped Pocket Anorak</t>
  </si>
  <si>
    <t>Sport-Tek Colorblock Raglan Anorak</t>
  </si>
  <si>
    <t>Sport-Tek 1/2-Zip Wind Shirt</t>
  </si>
  <si>
    <t>Sport-Tek Colorblock Raglan Jacket</t>
  </si>
  <si>
    <t>Sport-Tek Youth Colorblock Raglan Jacket</t>
  </si>
  <si>
    <t>Sport-Tek Wind Pant</t>
  </si>
  <si>
    <t>Sport-Tek Youth Wind Pant</t>
  </si>
  <si>
    <t>Sport-Tek Ladies Colorblock Hooded Raglan Jacket</t>
  </si>
  <si>
    <t>Sport-Tek Hooded Raglan Jacket</t>
  </si>
  <si>
    <t>Sport-Tek Youth Hooded Raglan Jacket</t>
  </si>
  <si>
    <t>Sport-Tek Full-Zip Wind Jacket</t>
  </si>
  <si>
    <t>Sport-Tek Sideline Jacket</t>
  </si>
  <si>
    <t>Sport-Tek Heather Colorblock Raglan Hooded Wind Jacket</t>
  </si>
  <si>
    <t>Sport-Tek Ladies Heather Colorblock Raglan Hooded Wind Jacket</t>
  </si>
  <si>
    <t>Sport-Tek Embossed Hooded Wind Jacket</t>
  </si>
  <si>
    <t>Sport-Tek Ladies Embossed Hooded Wind Jacket</t>
  </si>
  <si>
    <t>Sport-Tek PosiCharge Electric Heather Soft Shell Jacket</t>
  </si>
  <si>
    <t>Sport-Tek Ladies PosiCharge Electric Heather Soft Shell Jacket</t>
  </si>
  <si>
    <t>Sport-Tek Colorblock Soft Shell Jacket</t>
  </si>
  <si>
    <t>Sport-Tek Ladies Colorblock Soft Shell Jacket</t>
  </si>
  <si>
    <t>Sport-Tek Insulated Letterman Jacket</t>
  </si>
  <si>
    <t>Sport-Tek Fleece-Lined Colorblock Jacket</t>
  </si>
  <si>
    <t>Sport-Tek Youth Fleece-Lined Colorblock Jacket</t>
  </si>
  <si>
    <t>Port Authority Team Jacket</t>
  </si>
  <si>
    <t>Port Authority Youth Team Jacket</t>
  </si>
  <si>
    <t>Bulwark EXCEL FR ComforTouch Dress Uniform Shirt</t>
  </si>
  <si>
    <t>Red Kap Long Sleeve Solid Ripstop Shirt</t>
  </si>
  <si>
    <t>Red Kap Short Sleeve Solid Ripstop Shirt</t>
  </si>
  <si>
    <t>Red Kap Long Sleeve Ripstop Crew Shirt</t>
  </si>
  <si>
    <t>Red Kap Short Sleeve Ripstop Crew Shirt</t>
  </si>
  <si>
    <t>Red Kap Long Sleeve Industrial Work Shirt</t>
  </si>
  <si>
    <t>Red Kap Long Size, Long Sleeve Industrial Work Shirt</t>
  </si>
  <si>
    <t>Red Kap Short Sleeve Industrial Work Shirt</t>
  </si>
  <si>
    <t>Red Kap Long Size, Short Sleeve Industrial Work Shirt</t>
  </si>
  <si>
    <t>Red Kap Long Sleeve Striped Industrial Work Shirt</t>
  </si>
  <si>
    <t>Red Kap Long Size, Long Sleeve Striped Industrial Work Shirt</t>
  </si>
  <si>
    <t>Red Kap Short Sleeve Striped Industrial Work Shirt</t>
  </si>
  <si>
    <t>Red Kap Long Size, Short Sleeve Striped Industrial Work Shirt</t>
  </si>
  <si>
    <t>Red Kap Industrial Cargo Pant</t>
  </si>
  <si>
    <t>Red Kap Industrial Cargo Short</t>
  </si>
  <si>
    <t>Red Kap Elastic Insert Pant</t>
  </si>
  <si>
    <t>Red Kap Industrial Work Short</t>
  </si>
  <si>
    <t>Red Kap Slash Pocket Jacket</t>
  </si>
  <si>
    <t>Red Kap Team Style Jacket with Slash Pockets</t>
  </si>
  <si>
    <t>Red Kap Lab Coat</t>
  </si>
  <si>
    <t>Cornerstone Reversible V-Neck Scrub Top</t>
  </si>
  <si>
    <t>Cornerstone Reversible Scrub Pant</t>
  </si>
  <si>
    <t>CornerStone Washed Duck Cloth Chore Coat</t>
  </si>
  <si>
    <t>CornerStone Washed Duck Cloth Vest</t>
  </si>
  <si>
    <t>Cornerstone Washed Duck Cloth Flannel-Lined Work Jacket</t>
  </si>
  <si>
    <t>Cornerstone Washed Duck Cloth Insulated Hooded Work Jacket</t>
  </si>
  <si>
    <t>CornerStone Duck Cloth Hooded Work Jacket</t>
  </si>
  <si>
    <t>CornerStone Tall Duck Cloth Hooded Work Jacket</t>
  </si>
  <si>
    <t>CornerStone Duck Cloth Work Jacket</t>
  </si>
  <si>
    <t>CornerStone Tall Duck Cloth Work Jacket</t>
  </si>
  <si>
    <t>CornerStone Heavyweight Sherpa-Lined Hooded Fleece Jacket</t>
  </si>
  <si>
    <t>CornerStone 1/2-Zip Job Shirt</t>
  </si>
  <si>
    <t>CornerStone ANSI 107 Class 3 Safety Windbreaker</t>
  </si>
  <si>
    <t>Port Authority ANSI 107 Class 3 Safety Heavyweight Parka</t>
  </si>
  <si>
    <t>CornerStone ANSI 107 Class 2 Dual-Color Safety Vest</t>
  </si>
  <si>
    <t>CornerStone ANSI 107 Class 2 Mesh Back Safety Vest</t>
  </si>
  <si>
    <t>CornerStone ANSI 107 Class 2 Safety T-Shirt</t>
  </si>
  <si>
    <t>CornerStone ANSI 107 Class 2 Long Sleeve Safety T-Shirt</t>
  </si>
  <si>
    <t xml:space="preserve">Port Authority Enhanced Visibility Challenger Jacket  </t>
  </si>
  <si>
    <t>Port Authority Mesh Enhanced Visibility Vest</t>
  </si>
  <si>
    <t>Port Authority Enhanced Visibility Vest</t>
  </si>
  <si>
    <t>S-XL Realtree AP</t>
  </si>
  <si>
    <t>OSFA</t>
  </si>
  <si>
    <t>S-XL Realtree Xtra</t>
  </si>
  <si>
    <t>XS-XL Safety Yellow</t>
  </si>
  <si>
    <t>Stealth</t>
  </si>
  <si>
    <t>Product Specs</t>
  </si>
  <si>
    <t>Services</t>
  </si>
  <si>
    <t>Color</t>
  </si>
  <si>
    <t>No</t>
  </si>
  <si>
    <t>Style #</t>
  </si>
  <si>
    <t>Quantity</t>
  </si>
  <si>
    <t xml:space="preserve">Size </t>
  </si>
  <si>
    <t xml:space="preserve">XS-XL </t>
  </si>
  <si>
    <t xml:space="preserve">LT-XLT </t>
  </si>
  <si>
    <t xml:space="preserve">XS-XL  </t>
  </si>
  <si>
    <t xml:space="preserve">7XL </t>
  </si>
  <si>
    <t xml:space="preserve">S-XL </t>
  </si>
  <si>
    <t xml:space="preserve">XS-L </t>
  </si>
  <si>
    <t>XS-XL</t>
  </si>
  <si>
    <t xml:space="preserve">2T-4T </t>
  </si>
  <si>
    <t xml:space="preserve">S-XL  </t>
  </si>
  <si>
    <t xml:space="preserve">OSFM </t>
  </si>
  <si>
    <t xml:space="preserve">6M-24M </t>
  </si>
  <si>
    <t xml:space="preserve">2T-5/6 </t>
  </si>
  <si>
    <t xml:space="preserve">6-18 Months </t>
  </si>
  <si>
    <t xml:space="preserve">OSFA </t>
  </si>
  <si>
    <t xml:space="preserve">S/M-L/XL </t>
  </si>
  <si>
    <t xml:space="preserve">S/M </t>
  </si>
  <si>
    <t xml:space="preserve">T/C-C/Y </t>
  </si>
  <si>
    <t xml:space="preserve">XS-L/XL </t>
  </si>
  <si>
    <t xml:space="preserve">OSFA Solid </t>
  </si>
  <si>
    <t xml:space="preserve">S/M - L/XL </t>
  </si>
  <si>
    <t xml:space="preserve">M-XL </t>
  </si>
  <si>
    <t xml:space="preserve">S/M, L/XL </t>
  </si>
  <si>
    <t xml:space="preserve">2T-6T </t>
  </si>
  <si>
    <t xml:space="preserve">LT-XLT  </t>
  </si>
  <si>
    <t xml:space="preserve">XS-XL   </t>
  </si>
  <si>
    <t>OSFA top</t>
  </si>
  <si>
    <t xml:space="preserve"> Pindot</t>
  </si>
  <si>
    <t xml:space="preserve">XS-XL top </t>
  </si>
  <si>
    <t>LT-XLT</t>
  </si>
  <si>
    <t>S-XL Safety Yellow</t>
  </si>
  <si>
    <t xml:space="preserve"> Waist 30" - 42"</t>
  </si>
  <si>
    <t xml:space="preserve"> Waist 27" - 42"</t>
  </si>
  <si>
    <t xml:space="preserve"> Waist 27/28 - 41/42</t>
  </si>
  <si>
    <t>Addt'l Personalized (NAME)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</si>
</sst>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1111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2">
    <xf numFmtId="0" fontId="0" fillId="0" borderId="0" xfId="0"/>
    <xf numFmtId="8" fontId="0" fillId="0" borderId="0" xfId="0" applyNumberFormat="1"/>
    <xf numFmtId="164" fontId="0" fillId="2" borderId="0" xfId="0" applyNumberFormat="1" applyFill="1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2" borderId="2" xfId="1" applyNumberFormat="1" applyFont="1" applyFill="1" applyBorder="1" applyProtection="1"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5" fontId="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hidden="1"/>
    </xf>
    <xf numFmtId="165" fontId="0" fillId="2" borderId="1" xfId="1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hidden="1"/>
    </xf>
    <xf numFmtId="164" fontId="0" fillId="2" borderId="0" xfId="0" applyNumberFormat="1" applyFill="1" applyAlignment="1" applyProtection="1">
      <alignment horizontal="center" vertical="center"/>
      <protection hidden="1"/>
    </xf>
    <xf numFmtId="165" fontId="0" fillId="2" borderId="0" xfId="1" applyNumberFormat="1" applyFont="1" applyFill="1" applyAlignment="1" applyProtection="1">
      <alignment horizontal="center" vertical="center"/>
      <protection locked="0"/>
    </xf>
    <xf numFmtId="164" fontId="2" fillId="2" borderId="0" xfId="0" applyNumberFormat="1" applyFont="1" applyFill="1" applyAlignment="1" applyProtection="1">
      <alignment horizontal="left" vertical="center" wrapText="1"/>
      <protection hidden="1"/>
    </xf>
    <xf numFmtId="164" fontId="0" fillId="2" borderId="2" xfId="0" applyNumberFormat="1" applyFill="1" applyBorder="1" applyAlignment="1" applyProtection="1">
      <alignment horizontal="center" vertical="center"/>
      <protection hidden="1"/>
    </xf>
    <xf numFmtId="165" fontId="0" fillId="2" borderId="4" xfId="1" applyNumberFormat="1" applyFont="1" applyFill="1" applyBorder="1" applyProtection="1">
      <protection hidden="1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vertical="center"/>
      <protection locked="0"/>
    </xf>
    <xf numFmtId="164" fontId="0" fillId="2" borderId="0" xfId="0" applyNumberFormat="1" applyFill="1" applyAlignment="1" applyProtection="1">
      <alignment vertical="center"/>
      <protection locked="0"/>
    </xf>
    <xf numFmtId="165" fontId="0" fillId="2" borderId="0" xfId="1" applyNumberFormat="1" applyFont="1" applyFill="1" applyProtection="1">
      <protection locked="0" hidden="1"/>
    </xf>
    <xf numFmtId="0" fontId="0" fillId="2" borderId="0" xfId="0" applyFill="1" applyProtection="1">
      <protection locked="0"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165" fontId="0" fillId="2" borderId="2" xfId="1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top"/>
      <protection locked="0" hidden="1"/>
    </xf>
    <xf numFmtId="0" fontId="0" fillId="2" borderId="0" xfId="0" applyFill="1" applyAlignment="1" applyProtection="1">
      <alignment horizontal="center" vertical="top"/>
      <protection hidden="1"/>
    </xf>
    <xf numFmtId="164" fontId="0" fillId="2" borderId="0" xfId="0" applyNumberFormat="1" applyFill="1" applyAlignment="1" applyProtection="1">
      <alignment horizontal="center" vertical="top"/>
      <protection hidden="1"/>
    </xf>
    <xf numFmtId="164" fontId="0" fillId="2" borderId="2" xfId="0" applyNumberFormat="1" applyFill="1" applyBorder="1" applyAlignment="1" applyProtection="1">
      <alignment horizontal="center" vertical="top"/>
      <protection hidden="1"/>
    </xf>
    <xf numFmtId="0" fontId="0" fillId="2" borderId="0" xfId="0" applyFill="1" applyAlignment="1" applyProtection="1">
      <alignment horizontal="center" vertical="top"/>
      <protection locked="0"/>
    </xf>
    <xf numFmtId="164" fontId="0" fillId="2" borderId="3" xfId="0" applyNumberFormat="1" applyFill="1" applyBorder="1" applyAlignment="1" applyProtection="1">
      <alignment horizontal="center" vertical="top"/>
      <protection hidden="1"/>
    </xf>
    <xf numFmtId="164" fontId="0" fillId="2" borderId="4" xfId="0" applyNumberFormat="1" applyFill="1" applyBorder="1" applyAlignment="1" applyProtection="1">
      <alignment horizontal="center" vertical="top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164" fontId="6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5" fontId="0" fillId="2" borderId="1" xfId="1" applyNumberFormat="1" applyFont="1" applyFill="1" applyBorder="1" applyAlignment="1" applyProtection="1">
      <alignment vertical="center" wrapText="1"/>
      <protection locked="0"/>
    </xf>
    <xf numFmtId="165" fontId="0" fillId="2" borderId="1" xfId="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/>
    <xf numFmtId="0" fontId="0" fillId="2" borderId="1" xfId="0" applyFill="1" applyBorder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right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0" fillId="2" borderId="1" xfId="0" applyFill="1" applyBorder="1" applyAlignment="1" applyProtection="1">
      <alignment horizontal="center" vertical="center" wrapText="1"/>
      <protection hidden="1"/>
    </xf>
  </cellXfs>
  <cellStyles count="3">
    <cellStyle name="Comma" xfId="1" builtinId="3"/>
    <cellStyle name="Currency 2" xfId="2" xr:uid="{F3565A12-91ED-4628-AE15-9D0ED04BC2D3}"/>
    <cellStyle name="Normal" xfId="0" builtinId="0"/>
  </cellStyles>
  <dxfs count="7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00"/>
      <color rgb="FFE14F27"/>
      <color rgb="FFDA2E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13</xdr:col>
      <xdr:colOff>19050</xdr:colOff>
      <xdr:row>9</xdr:row>
      <xdr:rowOff>666750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CC15E41-7255-45B4-8FD0-F0DC0EDFEA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637" b="38274"/>
        <a:stretch/>
      </xdr:blipFill>
      <xdr:spPr>
        <a:xfrm>
          <a:off x="0" y="9526"/>
          <a:ext cx="12525375" cy="237172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0</xdr:row>
      <xdr:rowOff>9525</xdr:rowOff>
    </xdr:from>
    <xdr:to>
      <xdr:col>13</xdr:col>
      <xdr:colOff>19050</xdr:colOff>
      <xdr:row>9</xdr:row>
      <xdr:rowOff>676275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85B3BBF-8522-4402-A6B0-EAFEF95FE25D}"/>
            </a:ext>
          </a:extLst>
        </xdr:cNvPr>
        <xdr:cNvSpPr/>
      </xdr:nvSpPr>
      <xdr:spPr>
        <a:xfrm>
          <a:off x="0" y="9525"/>
          <a:ext cx="12525375" cy="2381250"/>
        </a:xfrm>
        <a:prstGeom prst="rect">
          <a:avLst/>
        </a:prstGeom>
        <a:solidFill>
          <a:srgbClr val="000000">
            <a:alpha val="47843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142874</xdr:colOff>
      <xdr:row>10</xdr:row>
      <xdr:rowOff>38100</xdr:rowOff>
    </xdr:from>
    <xdr:to>
      <xdr:col>2</xdr:col>
      <xdr:colOff>790574</xdr:colOff>
      <xdr:row>10</xdr:row>
      <xdr:rowOff>333375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BFC2C40-D032-4451-BD01-54203134BABC}"/>
            </a:ext>
          </a:extLst>
        </xdr:cNvPr>
        <xdr:cNvSpPr txBox="1"/>
      </xdr:nvSpPr>
      <xdr:spPr>
        <a:xfrm>
          <a:off x="142874" y="2590800"/>
          <a:ext cx="2333625" cy="295275"/>
        </a:xfrm>
        <a:prstGeom prst="rect">
          <a:avLst/>
        </a:prstGeom>
        <a:solidFill>
          <a:schemeClr val="tx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Silk Screen Services</a:t>
          </a:r>
        </a:p>
      </xdr:txBody>
    </xdr:sp>
    <xdr:clientData/>
  </xdr:twoCellAnchor>
  <xdr:twoCellAnchor>
    <xdr:from>
      <xdr:col>2</xdr:col>
      <xdr:colOff>1304925</xdr:colOff>
      <xdr:row>10</xdr:row>
      <xdr:rowOff>152400</xdr:rowOff>
    </xdr:from>
    <xdr:to>
      <xdr:col>13</xdr:col>
      <xdr:colOff>85725</xdr:colOff>
      <xdr:row>10</xdr:row>
      <xdr:rowOff>390525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BA6291E-CE37-462D-945E-601AE0052AF9}"/>
            </a:ext>
          </a:extLst>
        </xdr:cNvPr>
        <xdr:cNvSpPr txBox="1"/>
      </xdr:nvSpPr>
      <xdr:spPr>
        <a:xfrm>
          <a:off x="2990850" y="2552700"/>
          <a:ext cx="96012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There is a minimum buy of 12 per Style</a:t>
          </a:r>
          <a:r>
            <a:rPr lang="en-US" sz="1100" baseline="0">
              <a:solidFill>
                <a:srgbClr val="FF0000"/>
              </a:solidFill>
            </a:rPr>
            <a:t> Number. This is used for estimating purposes only. Prices may vary by sizes (2X-6X have special pricing), colors, and quantities. 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171449</xdr:colOff>
      <xdr:row>22</xdr:row>
      <xdr:rowOff>209550</xdr:rowOff>
    </xdr:from>
    <xdr:to>
      <xdr:col>2</xdr:col>
      <xdr:colOff>819149</xdr:colOff>
      <xdr:row>23</xdr:row>
      <xdr:rowOff>257175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209BF9A-044D-410E-A800-AD95FB137856}"/>
            </a:ext>
          </a:extLst>
        </xdr:cNvPr>
        <xdr:cNvSpPr txBox="1"/>
      </xdr:nvSpPr>
      <xdr:spPr>
        <a:xfrm>
          <a:off x="171449" y="5391150"/>
          <a:ext cx="2333625" cy="295275"/>
        </a:xfrm>
        <a:prstGeom prst="rect">
          <a:avLst/>
        </a:prstGeom>
        <a:solidFill>
          <a:schemeClr val="tx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Embroidery</a:t>
          </a:r>
          <a:r>
            <a:rPr lang="en-US" sz="16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Services</a:t>
          </a:r>
        </a:p>
      </xdr:txBody>
    </xdr:sp>
    <xdr:clientData/>
  </xdr:twoCellAnchor>
  <xdr:twoCellAnchor>
    <xdr:from>
      <xdr:col>7</xdr:col>
      <xdr:colOff>685800</xdr:colOff>
      <xdr:row>0</xdr:row>
      <xdr:rowOff>57150</xdr:rowOff>
    </xdr:from>
    <xdr:to>
      <xdr:col>13</xdr:col>
      <xdr:colOff>19049</xdr:colOff>
      <xdr:row>4</xdr:row>
      <xdr:rowOff>85725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6FF581F-929B-4F9F-B530-A03DEC518EE8}"/>
            </a:ext>
          </a:extLst>
        </xdr:cNvPr>
        <xdr:cNvSpPr txBox="1"/>
      </xdr:nvSpPr>
      <xdr:spPr>
        <a:xfrm>
          <a:off x="7048500" y="57150"/>
          <a:ext cx="5267324" cy="790575"/>
        </a:xfrm>
        <a:prstGeom prst="rect">
          <a:avLst/>
        </a:prstGeom>
        <a:solidFill>
          <a:srgbClr val="000000">
            <a:alpha val="60000"/>
          </a:srgbClr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>
              <a:solidFill>
                <a:schemeClr val="bg1"/>
              </a:solidFill>
              <a:latin typeface="Centaur" panose="02030504050205020304" pitchFamily="18" charset="0"/>
              <a:cs typeface="Arial" panose="020B0604020202020204" pitchFamily="34" charset="0"/>
            </a:rPr>
            <a:t>We Make</a:t>
          </a:r>
          <a:r>
            <a:rPr lang="en-US" sz="3200" baseline="0">
              <a:solidFill>
                <a:schemeClr val="bg1"/>
              </a:solidFill>
              <a:latin typeface="Centaur" panose="02030504050205020304" pitchFamily="18" charset="0"/>
              <a:cs typeface="Arial" panose="020B0604020202020204" pitchFamily="34" charset="0"/>
            </a:rPr>
            <a:t> </a:t>
          </a:r>
          <a:r>
            <a:rPr lang="en-US" sz="3200" baseline="0">
              <a:solidFill>
                <a:srgbClr val="FF0000"/>
              </a:solidFill>
              <a:latin typeface="Centaur" panose="02030504050205020304" pitchFamily="18" charset="0"/>
              <a:cs typeface="Arial" panose="020B0604020202020204" pitchFamily="34" charset="0"/>
            </a:rPr>
            <a:t>YOU</a:t>
          </a:r>
          <a:r>
            <a:rPr lang="en-US" sz="3200" baseline="0">
              <a:solidFill>
                <a:schemeClr val="bg1"/>
              </a:solidFill>
              <a:latin typeface="Centaur" panose="02030504050205020304" pitchFamily="18" charset="0"/>
              <a:cs typeface="Arial" panose="020B0604020202020204" pitchFamily="34" charset="0"/>
            </a:rPr>
            <a:t> Look Good</a:t>
          </a:r>
          <a:endParaRPr lang="en-US" sz="3200">
            <a:solidFill>
              <a:schemeClr val="bg1"/>
            </a:solidFill>
            <a:latin typeface="Centaur" panose="020305040502050203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171450</xdr:colOff>
      <xdr:row>0</xdr:row>
      <xdr:rowOff>152400</xdr:rowOff>
    </xdr:from>
    <xdr:to>
      <xdr:col>1</xdr:col>
      <xdr:colOff>285750</xdr:colOff>
      <xdr:row>6</xdr:row>
      <xdr:rowOff>38100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2E7FF09D-36C2-4F24-BFD9-9304F2D3CE6E}"/>
            </a:ext>
          </a:extLst>
        </xdr:cNvPr>
        <xdr:cNvSpPr/>
      </xdr:nvSpPr>
      <xdr:spPr>
        <a:xfrm>
          <a:off x="171450" y="152400"/>
          <a:ext cx="876300" cy="1028700"/>
        </a:xfrm>
        <a:prstGeom prst="rect">
          <a:avLst/>
        </a:prstGeom>
        <a:solidFill>
          <a:srgbClr val="000000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876300</xdr:colOff>
      <xdr:row>7</xdr:row>
      <xdr:rowOff>9525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9C1CC45-6BED-4B68-B69F-9DD9DBB99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29075" cy="1343025"/>
        </a:xfrm>
        <a:prstGeom prst="rect">
          <a:avLst/>
        </a:prstGeom>
      </xdr:spPr>
    </xdr:pic>
    <xdr:clientData/>
  </xdr:twoCellAnchor>
  <xdr:twoCellAnchor>
    <xdr:from>
      <xdr:col>2</xdr:col>
      <xdr:colOff>1333500</xdr:colOff>
      <xdr:row>23</xdr:row>
      <xdr:rowOff>123825</xdr:rowOff>
    </xdr:from>
    <xdr:to>
      <xdr:col>13</xdr:col>
      <xdr:colOff>114300</xdr:colOff>
      <xdr:row>23</xdr:row>
      <xdr:rowOff>361950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EF5490A6-C780-4D47-93AD-4B8E0ED5D4F2}"/>
            </a:ext>
          </a:extLst>
        </xdr:cNvPr>
        <xdr:cNvSpPr txBox="1"/>
      </xdr:nvSpPr>
      <xdr:spPr>
        <a:xfrm>
          <a:off x="3019425" y="7734300"/>
          <a:ext cx="96012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There is a minimum buy of 12 per Style</a:t>
          </a:r>
          <a:r>
            <a:rPr lang="en-US" sz="1100" baseline="0">
              <a:solidFill>
                <a:srgbClr val="FF0000"/>
              </a:solidFill>
            </a:rPr>
            <a:t> Number. This is used for estimating purposes only. Prices may vary by sizes (2X-6X have special pricing), colors, and quantities. 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0EEF7-3DA9-4CFF-8F8E-53F41119074C}">
  <sheetPr codeName="Sheet1"/>
  <dimension ref="A10:M64"/>
  <sheetViews>
    <sheetView tabSelected="1" workbookViewId="0">
      <selection activeCell="L50" sqref="L50"/>
    </sheetView>
  </sheetViews>
  <sheetFormatPr defaultRowHeight="15" x14ac:dyDescent="0.25"/>
  <cols>
    <col min="1" max="1" width="11.42578125" style="4" customWidth="1"/>
    <col min="2" max="2" width="13.85546875" style="20" customWidth="1"/>
    <col min="3" max="3" width="22" style="20" customWidth="1"/>
    <col min="4" max="4" width="25.7109375" style="20" customWidth="1"/>
    <col min="5" max="5" width="10" style="5" bestFit="1" customWidth="1"/>
    <col min="6" max="6" width="13.140625" style="4" customWidth="1"/>
    <col min="7" max="7" width="9.140625" style="6" customWidth="1"/>
    <col min="8" max="8" width="8.7109375" style="4" customWidth="1"/>
    <col min="9" max="9" width="13.28515625" style="4" customWidth="1"/>
    <col min="10" max="10" width="11.140625" style="4" customWidth="1"/>
    <col min="11" max="11" width="14.42578125" style="4" customWidth="1"/>
    <col min="12" max="12" width="12" style="4" customWidth="1"/>
    <col min="13" max="13" width="22.7109375" style="20" customWidth="1"/>
    <col min="14" max="14" width="7.7109375" style="4" customWidth="1"/>
    <col min="15" max="15" width="8.42578125" style="4" bestFit="1" customWidth="1"/>
    <col min="16" max="16384" width="9.140625" style="4"/>
  </cols>
  <sheetData>
    <row r="10" spans="1:13" ht="54" customHeight="1" x14ac:dyDescent="0.25"/>
    <row r="11" spans="1:13" ht="34.5" customHeight="1" x14ac:dyDescent="0.25"/>
    <row r="12" spans="1:13" s="12" customFormat="1" ht="30" x14ac:dyDescent="0.25">
      <c r="A12" s="8" t="s">
        <v>3433</v>
      </c>
      <c r="B12" s="8" t="s">
        <v>276</v>
      </c>
      <c r="C12" s="8" t="s">
        <v>3</v>
      </c>
      <c r="D12" s="8" t="s">
        <v>4</v>
      </c>
      <c r="E12" s="9" t="s">
        <v>20</v>
      </c>
      <c r="F12" s="8" t="s">
        <v>3431</v>
      </c>
      <c r="G12" s="10" t="s">
        <v>3434</v>
      </c>
      <c r="H12" s="8" t="s">
        <v>3429</v>
      </c>
      <c r="I12" s="8" t="s">
        <v>23</v>
      </c>
      <c r="J12" s="8" t="s">
        <v>21</v>
      </c>
      <c r="K12" s="11" t="s">
        <v>24</v>
      </c>
      <c r="L12" s="11" t="s">
        <v>35</v>
      </c>
      <c r="M12" s="11" t="s">
        <v>277</v>
      </c>
    </row>
    <row r="13" spans="1:13" ht="39.950000000000003" customHeight="1" x14ac:dyDescent="0.25">
      <c r="A13" s="11"/>
      <c r="B13" s="11" t="str">
        <f>IFERROR(IF(A13="","",VLOOKUP(A13,Products!A:E,5,FALSE)),"Style Number Is Incorrect")</f>
        <v/>
      </c>
      <c r="C13" s="11" t="str">
        <f>IF(A13="","",VLOOKUP($A13,Products!$A:$E,2,FALSE))</f>
        <v/>
      </c>
      <c r="D13" s="43" t="str">
        <f>IF(A13="","",VLOOKUP($A13,Products!$A:$D,3,FALSE))</f>
        <v/>
      </c>
      <c r="E13" s="14" t="str">
        <f>IF(A13="","",VLOOKUP($A13,Products!$A:$D,4,FALSE))</f>
        <v/>
      </c>
      <c r="F13" s="13"/>
      <c r="G13" s="53"/>
      <c r="H13" s="55" t="str">
        <f>IF(A13="","",VLOOKUP($A13,Products!$A:$F,6,FALSE))</f>
        <v/>
      </c>
      <c r="I13" s="13"/>
      <c r="J13" s="13"/>
      <c r="K13" s="14" t="str">
        <f t="shared" ref="K13:K19" si="0">IFERROR(((VLOOKUP(LOOKUP((SUMIFS($G$12:$G$19,$A$12:$A$19,$A13)),1/(((SUMIFS($G$12:$G$19,$A$12:$A$19,$A13))&gt;=SilkMin)*((SUMIFS($G$12:$G$19,$A$12:$A$19,$A13))&lt;=SilkMax)),SilkQuantity),SilkRange,2,FALSE)+(VLOOKUP(LOOKUP((SUMIFS($G$12:$G$19,$A$12:$A$19,$A13)),1/(((SUMIFS($G$12:$G$19,$A$12:$A$19,$A13))&gt;=SilkMin)*((SUMIFS($G$12:$G$19,$A$12:$A$19,$A13))&lt;=SilkMax)),SilkQuantity),SilkRange,3,FALSE)*($I13-1))+$E13+((VLOOKUP(LOOKUP((SUMIFS($G$12:$G$19,$A$12:$A$19,$A13)),1/(((SUMIFS($G$12:$G$19,$A$12:$A$19,$A13))&gt;=SilkMin)*((SUMIFS($G$12:$G$19,$A$12:$A$19,$A13))&lt;=SilkMax)),SilkQuantity),SilkRange,4,FALSE)*IF(($J13-1)&lt;0,0,($J13-1)))))*$G13),"")</f>
        <v/>
      </c>
      <c r="L13" s="14" t="str">
        <f t="shared" ref="L13:L19" si="1">IFERROR(K13/G13,"")</f>
        <v/>
      </c>
      <c r="M13" s="44" t="str">
        <f>IF(B13="Embroidery","This is an Embroidery item only. Please use the section below.",IF(A13="","",IF(SUMIFS(G:G,A:A,A13)&lt;12,"Product Does Not Meet Minimum Buy","")))</f>
        <v/>
      </c>
    </row>
    <row r="14" spans="1:13" ht="39.75" customHeight="1" x14ac:dyDescent="0.25">
      <c r="A14" s="11"/>
      <c r="B14" s="11" t="str">
        <f>IFERROR(IF(A14="","",VLOOKUP(A14,Products!A:E,5,FALSE)),"Style Number Is Incorrect")</f>
        <v/>
      </c>
      <c r="C14" s="11" t="str">
        <f>IF(A14="","",VLOOKUP($A14,Products!$A:$E,2,FALSE))</f>
        <v/>
      </c>
      <c r="D14" s="43" t="str">
        <f>IF(A14="","",VLOOKUP($A14,Products!$A:$D,3,FALSE))</f>
        <v/>
      </c>
      <c r="E14" s="14" t="str">
        <f>IF(A14="","",VLOOKUP($A14,Products!$A:$D,4,FALSE))</f>
        <v/>
      </c>
      <c r="F14" s="13"/>
      <c r="G14" s="53"/>
      <c r="H14" s="55" t="str">
        <f>IF(A14="","",VLOOKUP($A14,Products!$A:$F,6,FALSE))</f>
        <v/>
      </c>
      <c r="I14" s="13"/>
      <c r="J14" s="13"/>
      <c r="K14" s="14" t="str">
        <f t="shared" si="0"/>
        <v/>
      </c>
      <c r="L14" s="14" t="str">
        <f t="shared" si="1"/>
        <v/>
      </c>
      <c r="M14" s="44" t="str">
        <f t="shared" ref="M14:M19" si="2">IF(B14="Embroidery Only","This is an Embroidery item only. Please use the section below.",IF(A14="","",IF(SUMIFS(G:G,A:A,A14)&lt;12,"Product Does Not Meet Minimum Buy","")))</f>
        <v/>
      </c>
    </row>
    <row r="15" spans="1:13" ht="39.950000000000003" customHeight="1" x14ac:dyDescent="0.25">
      <c r="A15" s="11"/>
      <c r="B15" s="11" t="str">
        <f>IFERROR(IF(A15="","",VLOOKUP(A15,Products!A:E,5,FALSE)),"Style Number Is Incorrect")</f>
        <v/>
      </c>
      <c r="C15" s="11" t="str">
        <f>IF(A15="","",VLOOKUP($A15,Products!$A:$E,2,FALSE))</f>
        <v/>
      </c>
      <c r="D15" s="43" t="str">
        <f>IF(A15="","",VLOOKUP($A15,Products!$A:$D,3,FALSE))</f>
        <v/>
      </c>
      <c r="E15" s="14" t="str">
        <f>IF(A15="","",VLOOKUP($A15,Products!$A:$D,4,FALSE))</f>
        <v/>
      </c>
      <c r="F15" s="13"/>
      <c r="G15" s="53"/>
      <c r="H15" s="55" t="str">
        <f>IF(A15="","",VLOOKUP($A15,Products!$A:$F,6,FALSE))</f>
        <v/>
      </c>
      <c r="I15" s="13"/>
      <c r="J15" s="13"/>
      <c r="K15" s="14" t="str">
        <f t="shared" si="0"/>
        <v/>
      </c>
      <c r="L15" s="14" t="str">
        <f t="shared" si="1"/>
        <v/>
      </c>
      <c r="M15" s="44" t="str">
        <f t="shared" si="2"/>
        <v/>
      </c>
    </row>
    <row r="16" spans="1:13" ht="39.950000000000003" customHeight="1" x14ac:dyDescent="0.25">
      <c r="A16" s="11"/>
      <c r="B16" s="11" t="str">
        <f>IFERROR(IF(A16="","",VLOOKUP(A16,Products!A:E,5,FALSE)),"Style Number Is Incorrect")</f>
        <v/>
      </c>
      <c r="C16" s="11" t="str">
        <f>IF(A16="","",VLOOKUP($A16,Products!$A:$E,2,FALSE))</f>
        <v/>
      </c>
      <c r="D16" s="43" t="str">
        <f>IF(A16="","",VLOOKUP($A16,Products!$A:$D,3,FALSE))</f>
        <v/>
      </c>
      <c r="E16" s="14" t="str">
        <f>IF(A16="","",VLOOKUP($A16,Products!$A:$D,4,FALSE))</f>
        <v/>
      </c>
      <c r="F16" s="13"/>
      <c r="G16" s="53"/>
      <c r="H16" s="55" t="str">
        <f>IF(A16="","",VLOOKUP($A16,Products!$A:$F,6,FALSE))</f>
        <v/>
      </c>
      <c r="I16" s="13"/>
      <c r="J16" s="13"/>
      <c r="K16" s="14" t="str">
        <f t="shared" si="0"/>
        <v/>
      </c>
      <c r="L16" s="14" t="str">
        <f t="shared" si="1"/>
        <v/>
      </c>
      <c r="M16" s="44" t="str">
        <f t="shared" si="2"/>
        <v/>
      </c>
    </row>
    <row r="17" spans="1:13" ht="39.950000000000003" customHeight="1" x14ac:dyDescent="0.25">
      <c r="A17" s="11"/>
      <c r="B17" s="11" t="str">
        <f>IFERROR(IF(A17="","",VLOOKUP(A17,Products!A:E,5,FALSE)),"Style Number Is Incorrect")</f>
        <v/>
      </c>
      <c r="C17" s="11" t="str">
        <f>IF(A17="","",VLOOKUP($A17,Products!$A:$E,2,FALSE))</f>
        <v/>
      </c>
      <c r="D17" s="43" t="str">
        <f>IF(A17="","",VLOOKUP($A17,Products!$A:$D,3,FALSE))</f>
        <v/>
      </c>
      <c r="E17" s="14" t="str">
        <f>IF(A17="","",VLOOKUP($A17,Products!$A:$D,4,FALSE))</f>
        <v/>
      </c>
      <c r="F17" s="13"/>
      <c r="G17" s="53"/>
      <c r="H17" s="55" t="str">
        <f>IF(A17="","",VLOOKUP($A17,Products!$A:$F,6,FALSE))</f>
        <v/>
      </c>
      <c r="I17" s="13"/>
      <c r="J17" s="13"/>
      <c r="K17" s="14" t="str">
        <f t="shared" si="0"/>
        <v/>
      </c>
      <c r="L17" s="14" t="str">
        <f t="shared" si="1"/>
        <v/>
      </c>
      <c r="M17" s="44" t="str">
        <f t="shared" si="2"/>
        <v/>
      </c>
    </row>
    <row r="18" spans="1:13" ht="39.950000000000003" customHeight="1" x14ac:dyDescent="0.25">
      <c r="A18" s="11"/>
      <c r="B18" s="11" t="str">
        <f>IFERROR(IF(A18="","",VLOOKUP(A18,Products!A:E,5,FALSE)),"Style Number Is Incorrect")</f>
        <v/>
      </c>
      <c r="C18" s="11" t="str">
        <f>IF(A18="","",VLOOKUP($A18,Products!$A:$E,2,FALSE))</f>
        <v/>
      </c>
      <c r="D18" s="43" t="str">
        <f>IF(A18="","",VLOOKUP($A18,Products!$A:$D,3,FALSE))</f>
        <v/>
      </c>
      <c r="E18" s="14" t="str">
        <f>IF(A18="","",VLOOKUP($A18,Products!$A:$D,4,FALSE))</f>
        <v/>
      </c>
      <c r="F18" s="13"/>
      <c r="G18" s="53"/>
      <c r="H18" s="55" t="str">
        <f>IF(A18="","",VLOOKUP($A18,Products!$A:$F,6,FALSE))</f>
        <v/>
      </c>
      <c r="I18" s="13"/>
      <c r="J18" s="13"/>
      <c r="K18" s="14" t="str">
        <f t="shared" si="0"/>
        <v/>
      </c>
      <c r="L18" s="14" t="str">
        <f t="shared" si="1"/>
        <v/>
      </c>
      <c r="M18" s="44" t="str">
        <f t="shared" si="2"/>
        <v/>
      </c>
    </row>
    <row r="19" spans="1:13" ht="39.950000000000003" customHeight="1" x14ac:dyDescent="0.25">
      <c r="A19" s="11"/>
      <c r="B19" s="11" t="str">
        <f>IFERROR(IF(A19="","",VLOOKUP(A19,Products!A:E,5,FALSE)),"Style Number Is Incorrect")</f>
        <v/>
      </c>
      <c r="C19" s="11" t="str">
        <f>IF(A19="","",VLOOKUP($A19,Products!$A:$E,2,FALSE))</f>
        <v/>
      </c>
      <c r="D19" s="43" t="str">
        <f>IF(A19="","",VLOOKUP($A19,Products!$A:$D,3,FALSE))</f>
        <v/>
      </c>
      <c r="E19" s="14" t="str">
        <f>IF(A19="","",VLOOKUP($A19,Products!$A:$D,4,FALSE))</f>
        <v/>
      </c>
      <c r="F19" s="13"/>
      <c r="G19" s="53"/>
      <c r="H19" s="55" t="str">
        <f>IF(A19="","",VLOOKUP($A19,Products!$A:$F,6,FALSE))</f>
        <v/>
      </c>
      <c r="I19" s="13"/>
      <c r="J19" s="13"/>
      <c r="K19" s="14" t="str">
        <f t="shared" si="0"/>
        <v/>
      </c>
      <c r="L19" s="14" t="str">
        <f t="shared" si="1"/>
        <v/>
      </c>
      <c r="M19" s="44" t="str">
        <f t="shared" si="2"/>
        <v/>
      </c>
    </row>
    <row r="20" spans="1:13" ht="16.5" customHeight="1" x14ac:dyDescent="0.25">
      <c r="A20" s="21"/>
      <c r="B20" s="22"/>
      <c r="C20" s="22"/>
      <c r="D20" s="22"/>
      <c r="E20" s="23"/>
      <c r="F20" s="21"/>
      <c r="G20" s="24"/>
      <c r="H20" s="21"/>
      <c r="I20" s="33"/>
      <c r="J20" s="34" t="str">
        <f>IF(I21="Yes","How many total letters and numbers","")</f>
        <v/>
      </c>
      <c r="K20" s="23"/>
      <c r="L20" s="23"/>
      <c r="M20" s="25"/>
    </row>
    <row r="21" spans="1:13" ht="18.75" customHeight="1" x14ac:dyDescent="0.25">
      <c r="A21" s="21"/>
      <c r="B21" s="22"/>
      <c r="C21" s="22"/>
      <c r="D21" s="22"/>
      <c r="E21" s="59" t="s">
        <v>279</v>
      </c>
      <c r="F21" s="59"/>
      <c r="G21" s="59"/>
      <c r="H21" s="59"/>
      <c r="I21" s="13" t="s">
        <v>3432</v>
      </c>
      <c r="J21" s="21"/>
      <c r="K21" s="23">
        <f>J21*3</f>
        <v>0</v>
      </c>
      <c r="L21" s="23"/>
      <c r="M21" s="25"/>
    </row>
    <row r="22" spans="1:13" ht="12.75" customHeight="1" x14ac:dyDescent="0.25">
      <c r="A22" s="21"/>
      <c r="B22" s="22"/>
      <c r="C22" s="22"/>
      <c r="D22" s="22"/>
      <c r="E22" s="28"/>
      <c r="F22" s="28"/>
      <c r="G22" s="28"/>
      <c r="H22" s="28"/>
      <c r="I22" s="21"/>
      <c r="J22" s="29"/>
      <c r="K22" s="30"/>
      <c r="L22" s="23"/>
      <c r="M22" s="25"/>
    </row>
    <row r="23" spans="1:13" ht="19.5" customHeight="1" x14ac:dyDescent="0.25">
      <c r="A23" s="21"/>
      <c r="B23" s="22"/>
      <c r="C23" s="22"/>
      <c r="D23" s="22"/>
      <c r="E23" s="57" t="s">
        <v>280</v>
      </c>
      <c r="F23" s="57"/>
      <c r="G23" s="35">
        <f>SUM(G13:G19)</f>
        <v>0</v>
      </c>
      <c r="H23" s="21"/>
      <c r="I23" s="57" t="s">
        <v>284</v>
      </c>
      <c r="J23" s="57"/>
      <c r="K23" s="26">
        <f>SUM(K13:K21)</f>
        <v>0</v>
      </c>
      <c r="L23" s="23"/>
      <c r="M23" s="25"/>
    </row>
    <row r="24" spans="1:13" ht="30" customHeight="1" x14ac:dyDescent="0.25">
      <c r="A24" s="21"/>
      <c r="B24" s="22"/>
      <c r="C24" s="22"/>
      <c r="D24" s="22"/>
      <c r="E24" s="23"/>
      <c r="F24" s="21"/>
      <c r="G24" s="24"/>
      <c r="H24" s="21"/>
      <c r="I24" s="21"/>
      <c r="J24" s="21"/>
      <c r="K24" s="23"/>
      <c r="L24" s="23"/>
      <c r="M24" s="25"/>
    </row>
    <row r="25" spans="1:13" s="21" customFormat="1" ht="48.75" customHeight="1" x14ac:dyDescent="0.25">
      <c r="A25" s="8" t="s">
        <v>2</v>
      </c>
      <c r="B25" s="8" t="s">
        <v>276</v>
      </c>
      <c r="C25" s="8" t="s">
        <v>3</v>
      </c>
      <c r="D25" s="8" t="s">
        <v>4</v>
      </c>
      <c r="E25" s="9" t="s">
        <v>20</v>
      </c>
      <c r="F25" s="8" t="s">
        <v>22</v>
      </c>
      <c r="G25" s="52" t="s">
        <v>3434</v>
      </c>
      <c r="H25" s="8" t="s">
        <v>3429</v>
      </c>
      <c r="I25" s="8" t="s">
        <v>3469</v>
      </c>
      <c r="J25" s="11" t="s">
        <v>24</v>
      </c>
      <c r="K25" s="11" t="s">
        <v>35</v>
      </c>
      <c r="L25" s="61" t="s">
        <v>277</v>
      </c>
      <c r="M25" s="61"/>
    </row>
    <row r="26" spans="1:13" ht="30" customHeight="1" x14ac:dyDescent="0.25">
      <c r="A26" s="13"/>
      <c r="B26" s="11" t="str">
        <f>IF(A26="","",IF(VLOOKUP($A26,Products!$A:$E,5,FALSE)="Silk Screen","Silk Screen Only",(VLOOKUP($A26,Products!$A:$E,5,FALSE))))</f>
        <v/>
      </c>
      <c r="C26" s="11" t="str">
        <f>IF(A26="","",VLOOKUP($A26,Products!$A:$E,2,FALSE))</f>
        <v/>
      </c>
      <c r="D26" s="43" t="str">
        <f>IF(A26="","",VLOOKUP($A26,Products!$A:$D,3,FALSE))</f>
        <v/>
      </c>
      <c r="E26" s="14" t="str">
        <f>IF(A26="","",VLOOKUP($A26,Products!$A:$D,4,FALSE))</f>
        <v/>
      </c>
      <c r="F26" s="13"/>
      <c r="G26" s="15"/>
      <c r="H26" s="55" t="str">
        <f>IF(A26="","",VLOOKUP($A26,Products!$A:$F,6,FALSE))</f>
        <v/>
      </c>
      <c r="I26" s="13"/>
      <c r="J26" s="14" t="str">
        <f t="shared" ref="J26:J32" si="3">IFERROR(LOOKUP(G26,1/((G26&gt;=EmbMin)*(G26&lt;=EmbMax)),EmbPrice)*G26+(E26*G26)+(IF(I26="Yes",G26*EmbPersonal,0)),"")</f>
        <v/>
      </c>
      <c r="K26" s="14" t="str">
        <f>IFERROR(J26/G26,"")</f>
        <v/>
      </c>
      <c r="L26" s="60" t="str">
        <f t="shared" ref="L26:L32" si="4">IF(B26="Silk Screen Only","This is a Silk Screen Printed item only. Use Section above.",IF(A26="","",IF(SUMIFS(G:G,A:A,A26)&lt;12,"Product Does Not Meet Minimum Buy","")))</f>
        <v/>
      </c>
      <c r="M26" s="60"/>
    </row>
    <row r="27" spans="1:13" ht="30" customHeight="1" x14ac:dyDescent="0.25">
      <c r="A27" s="13"/>
      <c r="B27" s="11" t="str">
        <f>IF(A27="","",IF(VLOOKUP($A27,Products!$A:$E,5,FALSE)="Silk Screen","Silk Screen Only",(VLOOKUP($A27,Products!$A:$E,5,FALSE))))</f>
        <v/>
      </c>
      <c r="C27" s="11" t="str">
        <f>IF(A27="","",VLOOKUP($A27,Products!$A:$E,2,FALSE))</f>
        <v/>
      </c>
      <c r="D27" s="43" t="str">
        <f>IF(A27="","",VLOOKUP($A27,#REF!,3,FALSE))</f>
        <v/>
      </c>
      <c r="E27" s="14" t="str">
        <f>IF(A27="","",VLOOKUP($A27,#REF!,4,FALSE))</f>
        <v/>
      </c>
      <c r="F27" s="13"/>
      <c r="G27" s="15"/>
      <c r="H27" s="55" t="str">
        <f>IF(A27="","",VLOOKUP($A27,Products!$A:$F,6,FALSE))</f>
        <v/>
      </c>
      <c r="I27" s="13"/>
      <c r="J27" s="14" t="str">
        <f t="shared" si="3"/>
        <v/>
      </c>
      <c r="K27" s="14" t="str">
        <f t="shared" ref="K27:K32" si="5">IFERROR(J27/G27,"")</f>
        <v/>
      </c>
      <c r="L27" s="60" t="str">
        <f t="shared" si="4"/>
        <v/>
      </c>
      <c r="M27" s="60"/>
    </row>
    <row r="28" spans="1:13" ht="30" customHeight="1" x14ac:dyDescent="0.25">
      <c r="A28" s="13"/>
      <c r="B28" s="11" t="str">
        <f>IF(A28="","",IF(VLOOKUP($A28,Products!$A:$E,5,FALSE)="Silk Screen","Silk Screen Only",(VLOOKUP($A28,Products!$A:$E,5,FALSE))))</f>
        <v/>
      </c>
      <c r="C28" s="11" t="str">
        <f>IF(A28="","",VLOOKUP($A28,Products!$A:$E,2,FALSE))</f>
        <v/>
      </c>
      <c r="D28" s="43" t="str">
        <f>IF(A28="","",VLOOKUP($A28,#REF!,3,FALSE))</f>
        <v/>
      </c>
      <c r="E28" s="14" t="str">
        <f>IF(A28="","",VLOOKUP($A28,#REF!,4,FALSE))</f>
        <v/>
      </c>
      <c r="F28" s="13"/>
      <c r="G28" s="15"/>
      <c r="H28" s="55" t="str">
        <f>IF(A28="","",VLOOKUP($A28,Products!$A:$F,6,FALSE))</f>
        <v/>
      </c>
      <c r="I28" s="13"/>
      <c r="J28" s="14" t="str">
        <f t="shared" si="3"/>
        <v/>
      </c>
      <c r="K28" s="14" t="str">
        <f t="shared" si="5"/>
        <v/>
      </c>
      <c r="L28" s="60" t="str">
        <f t="shared" si="4"/>
        <v/>
      </c>
      <c r="M28" s="60"/>
    </row>
    <row r="29" spans="1:13" ht="30" customHeight="1" x14ac:dyDescent="0.25">
      <c r="A29" s="13"/>
      <c r="B29" s="11" t="str">
        <f>IF(A29="","",IF(VLOOKUP($A29,Products!$A:$E,5,FALSE)="Silk Screen","Silk Screen Only",(VLOOKUP($A29,Products!$A:$E,5,FALSE))))</f>
        <v/>
      </c>
      <c r="C29" s="11" t="str">
        <f>IF(A29="","",VLOOKUP($A29,Products!$A:$E,2,FALSE))</f>
        <v/>
      </c>
      <c r="D29" s="43" t="str">
        <f>IF(A29="","",VLOOKUP($A29,#REF!,3,FALSE))</f>
        <v/>
      </c>
      <c r="E29" s="14" t="str">
        <f>IF(A29="","",VLOOKUP($A29,#REF!,4,FALSE))</f>
        <v/>
      </c>
      <c r="F29" s="13"/>
      <c r="G29" s="15"/>
      <c r="H29" s="55" t="str">
        <f>IF(A29="","",VLOOKUP($A29,Products!$A:$F,6,FALSE))</f>
        <v/>
      </c>
      <c r="I29" s="13"/>
      <c r="J29" s="14" t="str">
        <f t="shared" si="3"/>
        <v/>
      </c>
      <c r="K29" s="14" t="str">
        <f t="shared" si="5"/>
        <v/>
      </c>
      <c r="L29" s="60" t="str">
        <f t="shared" si="4"/>
        <v/>
      </c>
      <c r="M29" s="60"/>
    </row>
    <row r="30" spans="1:13" ht="30" customHeight="1" x14ac:dyDescent="0.25">
      <c r="A30" s="13"/>
      <c r="B30" s="11" t="str">
        <f>IF(A30="","",IF(VLOOKUP($A30,Products!$A:$E,5,FALSE)="Silk Screen","Silk Screen Only",(VLOOKUP($A30,Products!$A:$E,5,FALSE))))</f>
        <v/>
      </c>
      <c r="C30" s="11" t="str">
        <f>IF(A30="","",VLOOKUP($A30,Products!$A:$E,2,FALSE))</f>
        <v/>
      </c>
      <c r="D30" s="43" t="str">
        <f>IF(A30="","",VLOOKUP($A30,#REF!,3,FALSE))</f>
        <v/>
      </c>
      <c r="E30" s="14" t="str">
        <f>IF(A30="","",VLOOKUP($A30,#REF!,4,FALSE))</f>
        <v/>
      </c>
      <c r="F30" s="13"/>
      <c r="G30" s="15"/>
      <c r="H30" s="55" t="str">
        <f>IF(A30="","",VLOOKUP($A30,Products!$A:$F,6,FALSE))</f>
        <v/>
      </c>
      <c r="I30" s="13"/>
      <c r="J30" s="14" t="str">
        <f t="shared" si="3"/>
        <v/>
      </c>
      <c r="K30" s="14" t="str">
        <f t="shared" si="5"/>
        <v/>
      </c>
      <c r="L30" s="60" t="str">
        <f t="shared" si="4"/>
        <v/>
      </c>
      <c r="M30" s="60"/>
    </row>
    <row r="31" spans="1:13" ht="30" customHeight="1" x14ac:dyDescent="0.25">
      <c r="A31" s="13"/>
      <c r="B31" s="11" t="str">
        <f>IF(A31="","",IF(VLOOKUP($A31,Products!$A:$E,5,FALSE)="Silk Screen","Silk Screen Only",(VLOOKUP($A31,Products!$A:$E,5,FALSE))))</f>
        <v/>
      </c>
      <c r="C31" s="11" t="str">
        <f>IF(A31="","",VLOOKUP($A31,Products!$A:$E,2,FALSE))</f>
        <v/>
      </c>
      <c r="D31" s="43" t="str">
        <f>IF(A31="","",VLOOKUP($A31,#REF!,3,FALSE))</f>
        <v/>
      </c>
      <c r="E31" s="14" t="str">
        <f>IF(A31="","",VLOOKUP($A31,#REF!,4,FALSE))</f>
        <v/>
      </c>
      <c r="F31" s="13"/>
      <c r="G31" s="15"/>
      <c r="H31" s="55" t="str">
        <f>IF(A31="","",VLOOKUP($A31,Products!$A:$F,6,FALSE))</f>
        <v/>
      </c>
      <c r="I31" s="13"/>
      <c r="J31" s="14" t="str">
        <f t="shared" si="3"/>
        <v/>
      </c>
      <c r="K31" s="14" t="str">
        <f t="shared" si="5"/>
        <v/>
      </c>
      <c r="L31" s="60" t="str">
        <f t="shared" si="4"/>
        <v/>
      </c>
      <c r="M31" s="60"/>
    </row>
    <row r="32" spans="1:13" ht="30" customHeight="1" x14ac:dyDescent="0.25">
      <c r="A32" s="13"/>
      <c r="B32" s="11" t="str">
        <f>IF(A32="","",IF(VLOOKUP($A32,Products!$A:$E,5,FALSE)="Silk Screen","Silk Screen Only",(VLOOKUP($A32,Products!$A:$E,5,FALSE))))</f>
        <v/>
      </c>
      <c r="C32" s="11" t="str">
        <f>IF(A32="","",VLOOKUP($A32,Products!$A:$E,2,FALSE))</f>
        <v/>
      </c>
      <c r="D32" s="43" t="str">
        <f>IF(A32="","",VLOOKUP($A32,#REF!,3,FALSE))</f>
        <v/>
      </c>
      <c r="E32" s="14" t="str">
        <f>IF(A32="","",VLOOKUP($A32,#REF!,4,FALSE))</f>
        <v/>
      </c>
      <c r="F32" s="13"/>
      <c r="G32" s="15"/>
      <c r="H32" s="55" t="str">
        <f>IF(A32="","",VLOOKUP($A32,Products!$A:$F,6,FALSE))</f>
        <v/>
      </c>
      <c r="I32" s="13"/>
      <c r="J32" s="14" t="str">
        <f t="shared" si="3"/>
        <v/>
      </c>
      <c r="K32" s="14" t="str">
        <f t="shared" si="5"/>
        <v/>
      </c>
      <c r="L32" s="60" t="str">
        <f t="shared" si="4"/>
        <v/>
      </c>
      <c r="M32" s="60"/>
    </row>
    <row r="33" spans="5:12" x14ac:dyDescent="0.25">
      <c r="K33" s="2"/>
      <c r="L33" s="2"/>
    </row>
    <row r="34" spans="5:12" x14ac:dyDescent="0.25">
      <c r="E34" s="56" t="s">
        <v>280</v>
      </c>
      <c r="F34" s="56"/>
      <c r="G34" s="7">
        <f>SUM(G26:G33)</f>
        <v>0</v>
      </c>
      <c r="K34" s="38"/>
      <c r="L34" s="2"/>
    </row>
    <row r="35" spans="5:12" ht="15.75" thickBot="1" x14ac:dyDescent="0.3">
      <c r="E35" s="56" t="s">
        <v>36</v>
      </c>
      <c r="F35" s="56"/>
      <c r="G35" s="27">
        <f>G34+G23</f>
        <v>0</v>
      </c>
      <c r="I35" s="57" t="s">
        <v>284</v>
      </c>
      <c r="J35" s="57"/>
      <c r="K35" s="39">
        <f>SUM(K25:K33)</f>
        <v>0</v>
      </c>
      <c r="L35" s="3"/>
    </row>
    <row r="36" spans="5:12" ht="15.75" thickTop="1" x14ac:dyDescent="0.25">
      <c r="E36" s="4"/>
      <c r="K36" s="40"/>
      <c r="L36" s="3"/>
    </row>
    <row r="37" spans="5:12" x14ac:dyDescent="0.25">
      <c r="K37" s="40"/>
      <c r="L37" s="3"/>
    </row>
    <row r="38" spans="5:12" x14ac:dyDescent="0.25">
      <c r="K38" s="40"/>
      <c r="L38" s="3"/>
    </row>
    <row r="39" spans="5:12" x14ac:dyDescent="0.25">
      <c r="K39" s="40"/>
      <c r="L39" s="3"/>
    </row>
    <row r="40" spans="5:12" x14ac:dyDescent="0.25">
      <c r="K40" s="40"/>
      <c r="L40" s="3"/>
    </row>
    <row r="41" spans="5:12" x14ac:dyDescent="0.25">
      <c r="G41" s="31"/>
      <c r="H41" s="32"/>
      <c r="I41" s="32"/>
      <c r="J41" s="32"/>
      <c r="K41" s="36"/>
      <c r="L41" s="3"/>
    </row>
    <row r="42" spans="5:12" x14ac:dyDescent="0.25">
      <c r="G42" s="58" t="s">
        <v>285</v>
      </c>
      <c r="H42" s="58"/>
      <c r="I42" s="58"/>
      <c r="J42" s="36" t="s">
        <v>278</v>
      </c>
      <c r="K42" s="38">
        <v>0</v>
      </c>
      <c r="L42" s="3"/>
    </row>
    <row r="43" spans="5:12" x14ac:dyDescent="0.25">
      <c r="G43" s="58" t="str">
        <f>IF(A26="","","Embroidery Digitizing Fee:")</f>
        <v/>
      </c>
      <c r="H43" s="58"/>
      <c r="I43" s="58"/>
      <c r="J43" s="37" t="str">
        <f>IF(A26="","","Yes")</f>
        <v/>
      </c>
      <c r="K43" s="38" t="str">
        <f>IF(J43="","",IF(J43="Yes",50,0))</f>
        <v/>
      </c>
      <c r="L43" s="3"/>
    </row>
    <row r="44" spans="5:12" x14ac:dyDescent="0.25">
      <c r="G44" s="58" t="s">
        <v>38</v>
      </c>
      <c r="H44" s="58"/>
      <c r="I44" s="58"/>
      <c r="J44" s="36" t="s">
        <v>3432</v>
      </c>
      <c r="K44" s="38">
        <f>IFERROR(IF(J44="Yes",INDEX(References!$A$16:$B$29,MATCH(MAX(ESTIMATE!$I$13:$I$19),References!$A$16:$A$29,0),2),0),"")</f>
        <v>0</v>
      </c>
      <c r="L44" s="3"/>
    </row>
    <row r="45" spans="5:12" x14ac:dyDescent="0.25">
      <c r="G45" s="4"/>
      <c r="K45" s="40"/>
      <c r="L45" s="3"/>
    </row>
    <row r="46" spans="5:12" x14ac:dyDescent="0.25">
      <c r="I46" s="56" t="s">
        <v>283</v>
      </c>
      <c r="J46" s="56"/>
      <c r="K46" s="39">
        <f>SUM(K35:K45)+SUM(K20:K23)</f>
        <v>0</v>
      </c>
      <c r="L46" s="3"/>
    </row>
    <row r="47" spans="5:12" x14ac:dyDescent="0.25">
      <c r="I47" s="56" t="s">
        <v>282</v>
      </c>
      <c r="J47" s="56"/>
      <c r="K47" s="41">
        <f>K46*0.06</f>
        <v>0</v>
      </c>
      <c r="L47" s="3"/>
    </row>
    <row r="48" spans="5:12" ht="15.75" thickBot="1" x14ac:dyDescent="0.3">
      <c r="I48" s="56" t="s">
        <v>281</v>
      </c>
      <c r="J48" s="56"/>
      <c r="K48" s="42">
        <f>SUM(K46:K47)</f>
        <v>0</v>
      </c>
    </row>
    <row r="49" spans="11:11" ht="34.5" customHeight="1" thickTop="1" x14ac:dyDescent="0.25">
      <c r="K49" s="40"/>
    </row>
    <row r="50" spans="11:11" ht="34.5" customHeight="1" x14ac:dyDescent="0.25"/>
    <row r="51" spans="11:11" ht="34.5" customHeight="1" x14ac:dyDescent="0.25"/>
    <row r="52" spans="11:11" ht="34.5" customHeight="1" x14ac:dyDescent="0.25"/>
    <row r="53" spans="11:11" ht="34.5" customHeight="1" x14ac:dyDescent="0.25"/>
    <row r="54" spans="11:11" ht="34.5" customHeight="1" x14ac:dyDescent="0.25"/>
    <row r="55" spans="11:11" ht="34.5" customHeight="1" x14ac:dyDescent="0.25"/>
    <row r="56" spans="11:11" ht="34.5" customHeight="1" x14ac:dyDescent="0.25"/>
    <row r="57" spans="11:11" ht="34.5" customHeight="1" x14ac:dyDescent="0.25"/>
    <row r="58" spans="11:11" ht="34.5" customHeight="1" x14ac:dyDescent="0.25"/>
    <row r="59" spans="11:11" ht="34.5" customHeight="1" x14ac:dyDescent="0.25"/>
    <row r="60" spans="11:11" ht="34.5" customHeight="1" x14ac:dyDescent="0.25"/>
    <row r="61" spans="11:11" ht="34.5" customHeight="1" x14ac:dyDescent="0.25"/>
    <row r="62" spans="11:11" ht="34.5" customHeight="1" x14ac:dyDescent="0.25"/>
    <row r="63" spans="11:11" ht="34.5" customHeight="1" x14ac:dyDescent="0.25"/>
    <row r="64" spans="11:11" ht="34.5" customHeight="1" x14ac:dyDescent="0.25"/>
  </sheetData>
  <sheetProtection sheet="1" objects="1" scenarios="1"/>
  <mergeCells count="20">
    <mergeCell ref="E21:H21"/>
    <mergeCell ref="E23:F23"/>
    <mergeCell ref="I23:J23"/>
    <mergeCell ref="E34:F34"/>
    <mergeCell ref="L31:M31"/>
    <mergeCell ref="L32:M32"/>
    <mergeCell ref="L25:M25"/>
    <mergeCell ref="L26:M26"/>
    <mergeCell ref="L27:M27"/>
    <mergeCell ref="L28:M28"/>
    <mergeCell ref="L29:M29"/>
    <mergeCell ref="L30:M30"/>
    <mergeCell ref="E35:F35"/>
    <mergeCell ref="I35:J35"/>
    <mergeCell ref="I48:J48"/>
    <mergeCell ref="I47:J47"/>
    <mergeCell ref="I46:J46"/>
    <mergeCell ref="G42:I42"/>
    <mergeCell ref="G44:I44"/>
    <mergeCell ref="G43:I43"/>
  </mergeCells>
  <conditionalFormatting sqref="A13:M19">
    <cfRule type="expression" dxfId="6" priority="7">
      <formula>$B13="Embroidery"</formula>
    </cfRule>
  </conditionalFormatting>
  <conditionalFormatting sqref="B26:B32">
    <cfRule type="containsText" dxfId="5" priority="6" operator="containsText" text="Embroidery Only">
      <formula>NOT(ISERROR(SEARCH("Embroidery Only",B26)))</formula>
    </cfRule>
  </conditionalFormatting>
  <conditionalFormatting sqref="I26:M32 A26:G32">
    <cfRule type="expression" dxfId="4" priority="5">
      <formula>$B26="Silk Screen Only"</formula>
    </cfRule>
  </conditionalFormatting>
  <conditionalFormatting sqref="J21">
    <cfRule type="expression" dxfId="3" priority="3">
      <formula>$J$21&lt;&gt;""</formula>
    </cfRule>
    <cfRule type="expression" dxfId="2" priority="4">
      <formula>AND($I$21="Yes",$J$21="")</formula>
    </cfRule>
  </conditionalFormatting>
  <conditionalFormatting sqref="K35 I35">
    <cfRule type="expression" dxfId="1" priority="2">
      <formula>$B35="Embroidery Only"</formula>
    </cfRule>
  </conditionalFormatting>
  <conditionalFormatting sqref="H26:H32">
    <cfRule type="expression" dxfId="0" priority="1">
      <formula>$B26="Embroidery Only"</formula>
    </cfRule>
  </conditionalFormatting>
  <dataValidations count="4">
    <dataValidation type="list" allowBlank="1" showInputMessage="1" showErrorMessage="1" sqref="B52:C52 I13:I19" xr:uid="{BD465200-6B27-42C8-BFCD-A6442B06C269}">
      <formula1>"1,2,3,4,5,6,7,8,9,10,11,12,13,14"</formula1>
    </dataValidation>
    <dataValidation type="list" allowBlank="1" showInputMessage="1" showErrorMessage="1" sqref="J13:J19" xr:uid="{F815EEED-0155-4457-AB90-E453CD114763}">
      <formula1>"1,2,3,4"</formula1>
    </dataValidation>
    <dataValidation type="list" allowBlank="1" showInputMessage="1" showErrorMessage="1" sqref="I26:I32" xr:uid="{E85F6763-9A0F-4D3F-A8E0-98AE47AB0CD9}">
      <formula1>"No,Yes"</formula1>
    </dataValidation>
    <dataValidation type="list" allowBlank="1" showInputMessage="1" showErrorMessage="1" sqref="J44 I21:I22" xr:uid="{B33EFC78-B980-4A57-A48A-433310022A07}">
      <formula1>"Yes,No"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5C037-B510-4FD4-AB73-1A74BD920960}">
  <sheetPr codeName="Sheet2"/>
  <dimension ref="A1:X61"/>
  <sheetViews>
    <sheetView topLeftCell="A21" workbookViewId="0">
      <selection activeCell="G23" sqref="G23"/>
    </sheetView>
  </sheetViews>
  <sheetFormatPr defaultRowHeight="15" x14ac:dyDescent="0.25"/>
  <cols>
    <col min="1" max="1" width="19.85546875" customWidth="1"/>
    <col min="4" max="4" width="14.7109375" customWidth="1"/>
    <col min="5" max="5" width="13.7109375" customWidth="1"/>
    <col min="6" max="6" width="13.5703125" customWidth="1"/>
    <col min="7" max="7" width="14.42578125" customWidth="1"/>
    <col min="8" max="8" width="13" customWidth="1"/>
    <col min="9" max="9" width="10.42578125" bestFit="1" customWidth="1"/>
  </cols>
  <sheetData>
    <row r="1" spans="1:24" x14ac:dyDescent="0.25">
      <c r="A1" t="s">
        <v>274</v>
      </c>
    </row>
    <row r="2" spans="1:24" x14ac:dyDescent="0.25">
      <c r="A2" t="s">
        <v>19</v>
      </c>
      <c r="B2" t="s">
        <v>25</v>
      </c>
      <c r="C2" t="s">
        <v>26</v>
      </c>
      <c r="D2" t="s">
        <v>0</v>
      </c>
      <c r="E2" t="s">
        <v>5</v>
      </c>
      <c r="F2" t="s">
        <v>6</v>
      </c>
      <c r="G2" t="s">
        <v>7</v>
      </c>
    </row>
    <row r="3" spans="1:24" x14ac:dyDescent="0.25">
      <c r="A3">
        <v>1</v>
      </c>
      <c r="B3">
        <v>1</v>
      </c>
      <c r="C3">
        <v>23</v>
      </c>
      <c r="D3">
        <v>12</v>
      </c>
      <c r="E3" s="1">
        <v>6.5</v>
      </c>
      <c r="F3" s="1">
        <v>1.75</v>
      </c>
      <c r="G3" s="1">
        <v>2.25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>
        <v>2</v>
      </c>
      <c r="B4">
        <v>24</v>
      </c>
      <c r="C4">
        <v>47</v>
      </c>
      <c r="D4">
        <v>24</v>
      </c>
      <c r="E4" s="1">
        <v>4.5</v>
      </c>
      <c r="F4" s="1">
        <v>1.1000000000000001</v>
      </c>
      <c r="G4" s="1">
        <v>1.75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>
        <v>3</v>
      </c>
      <c r="B5">
        <v>48</v>
      </c>
      <c r="C5">
        <v>71</v>
      </c>
      <c r="D5">
        <v>48</v>
      </c>
      <c r="E5" s="1">
        <v>3.5</v>
      </c>
      <c r="F5" s="1">
        <v>0.9</v>
      </c>
      <c r="G5" s="1">
        <v>1.25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>
        <v>4</v>
      </c>
      <c r="B6">
        <v>72</v>
      </c>
      <c r="C6">
        <v>143</v>
      </c>
      <c r="D6">
        <v>72</v>
      </c>
      <c r="E6" s="1">
        <v>2.5</v>
      </c>
      <c r="F6" s="1">
        <v>0.65</v>
      </c>
      <c r="G6" s="1">
        <v>0.9</v>
      </c>
    </row>
    <row r="7" spans="1:24" x14ac:dyDescent="0.25">
      <c r="A7">
        <v>5</v>
      </c>
      <c r="B7">
        <v>144</v>
      </c>
      <c r="C7">
        <v>287</v>
      </c>
      <c r="D7">
        <v>144</v>
      </c>
      <c r="E7" s="1">
        <v>1.75</v>
      </c>
      <c r="F7" s="1">
        <v>0.5</v>
      </c>
      <c r="G7" s="1">
        <v>0.7</v>
      </c>
    </row>
    <row r="8" spans="1:24" x14ac:dyDescent="0.25">
      <c r="A8">
        <v>6</v>
      </c>
      <c r="B8">
        <v>288</v>
      </c>
      <c r="C8">
        <v>499</v>
      </c>
      <c r="D8">
        <v>288</v>
      </c>
      <c r="E8" s="1">
        <v>1.5</v>
      </c>
      <c r="F8" s="1">
        <v>0.4</v>
      </c>
      <c r="G8" s="1">
        <v>0.6</v>
      </c>
    </row>
    <row r="9" spans="1:24" x14ac:dyDescent="0.25">
      <c r="A9">
        <v>7</v>
      </c>
      <c r="B9">
        <v>500</v>
      </c>
      <c r="C9">
        <v>999</v>
      </c>
      <c r="D9">
        <v>500</v>
      </c>
      <c r="E9" s="1">
        <v>1.25</v>
      </c>
      <c r="F9" s="1">
        <v>0.35</v>
      </c>
      <c r="G9" s="1">
        <v>0.5</v>
      </c>
    </row>
    <row r="10" spans="1:24" x14ac:dyDescent="0.25">
      <c r="A10">
        <v>8</v>
      </c>
      <c r="B10">
        <v>1000</v>
      </c>
      <c r="C10">
        <v>1999</v>
      </c>
      <c r="D10">
        <v>1000</v>
      </c>
      <c r="E10" s="1">
        <v>1</v>
      </c>
      <c r="F10" s="1">
        <v>0.25</v>
      </c>
      <c r="G10" s="1">
        <v>0.4</v>
      </c>
    </row>
    <row r="11" spans="1:24" x14ac:dyDescent="0.25">
      <c r="A11">
        <v>9</v>
      </c>
      <c r="B11">
        <v>2000</v>
      </c>
      <c r="C11">
        <v>4999</v>
      </c>
      <c r="D11">
        <v>2000</v>
      </c>
      <c r="E11" s="1">
        <v>0.75</v>
      </c>
      <c r="F11" s="1">
        <v>0.2</v>
      </c>
      <c r="G11" s="1">
        <v>0.35</v>
      </c>
      <c r="O11" s="1"/>
      <c r="P11" s="1"/>
      <c r="Q11" s="1"/>
      <c r="R11" s="1"/>
      <c r="S11" s="1"/>
      <c r="T11" s="1"/>
      <c r="U11" s="1"/>
    </row>
    <row r="12" spans="1:24" x14ac:dyDescent="0.25">
      <c r="A12">
        <v>10</v>
      </c>
      <c r="B12">
        <v>5000</v>
      </c>
      <c r="C12">
        <v>50000</v>
      </c>
      <c r="D12">
        <v>5000</v>
      </c>
      <c r="E12" s="1">
        <v>0.6</v>
      </c>
      <c r="F12" s="1">
        <v>0.1</v>
      </c>
      <c r="G12" s="1">
        <v>0.3</v>
      </c>
      <c r="O12" s="1"/>
    </row>
    <row r="13" spans="1:24" x14ac:dyDescent="0.25">
      <c r="E13" s="1"/>
      <c r="F13" s="1"/>
      <c r="G13" s="1"/>
      <c r="O13" s="1"/>
    </row>
    <row r="14" spans="1:24" x14ac:dyDescent="0.25">
      <c r="C14" s="1"/>
      <c r="D14" s="1"/>
    </row>
    <row r="15" spans="1:24" x14ac:dyDescent="0.25">
      <c r="A15" t="s">
        <v>37</v>
      </c>
      <c r="C15" s="1"/>
      <c r="D15" s="1"/>
    </row>
    <row r="16" spans="1:24" x14ac:dyDescent="0.25">
      <c r="A16">
        <v>1</v>
      </c>
      <c r="B16" s="16">
        <v>25</v>
      </c>
      <c r="C16" s="1"/>
      <c r="D16" s="1"/>
    </row>
    <row r="17" spans="1:6" x14ac:dyDescent="0.25">
      <c r="A17">
        <v>2</v>
      </c>
      <c r="B17" s="16">
        <v>50</v>
      </c>
      <c r="C17" s="1"/>
      <c r="D17" s="1"/>
    </row>
    <row r="18" spans="1:6" x14ac:dyDescent="0.25">
      <c r="A18">
        <v>3</v>
      </c>
      <c r="B18" s="16">
        <v>75</v>
      </c>
      <c r="C18" s="1"/>
      <c r="D18" s="1"/>
    </row>
    <row r="19" spans="1:6" x14ac:dyDescent="0.25">
      <c r="A19">
        <v>4</v>
      </c>
      <c r="B19" s="16">
        <v>100</v>
      </c>
      <c r="C19" s="1"/>
      <c r="D19" s="1"/>
    </row>
    <row r="20" spans="1:6" x14ac:dyDescent="0.25">
      <c r="A20">
        <v>5</v>
      </c>
      <c r="B20" s="16">
        <v>125</v>
      </c>
      <c r="C20" s="1"/>
      <c r="D20" s="1"/>
    </row>
    <row r="21" spans="1:6" x14ac:dyDescent="0.25">
      <c r="A21">
        <v>6</v>
      </c>
      <c r="B21" s="16">
        <v>150</v>
      </c>
      <c r="C21" s="1"/>
      <c r="D21" s="1"/>
    </row>
    <row r="22" spans="1:6" x14ac:dyDescent="0.25">
      <c r="A22">
        <v>7</v>
      </c>
      <c r="B22" s="16">
        <v>150</v>
      </c>
      <c r="C22" s="1"/>
      <c r="D22" s="1"/>
    </row>
    <row r="23" spans="1:6" x14ac:dyDescent="0.25">
      <c r="A23">
        <v>8</v>
      </c>
      <c r="B23" s="16">
        <v>150</v>
      </c>
      <c r="C23" s="1"/>
      <c r="D23" s="1"/>
    </row>
    <row r="24" spans="1:6" x14ac:dyDescent="0.25">
      <c r="A24">
        <v>9</v>
      </c>
      <c r="B24" s="16">
        <v>150</v>
      </c>
      <c r="C24" s="1"/>
      <c r="D24" s="1"/>
    </row>
    <row r="25" spans="1:6" x14ac:dyDescent="0.25">
      <c r="A25">
        <v>10</v>
      </c>
      <c r="B25" s="16">
        <v>150</v>
      </c>
      <c r="C25" s="1"/>
      <c r="D25" s="1"/>
    </row>
    <row r="26" spans="1:6" x14ac:dyDescent="0.25">
      <c r="A26">
        <v>11</v>
      </c>
      <c r="B26" s="16">
        <v>150</v>
      </c>
      <c r="C26" s="1"/>
      <c r="D26" s="1"/>
    </row>
    <row r="27" spans="1:6" x14ac:dyDescent="0.25">
      <c r="A27">
        <v>12</v>
      </c>
      <c r="B27" s="16">
        <v>150</v>
      </c>
      <c r="C27" s="1"/>
      <c r="D27" s="1"/>
    </row>
    <row r="28" spans="1:6" x14ac:dyDescent="0.25">
      <c r="A28">
        <v>13</v>
      </c>
      <c r="B28" s="16">
        <v>150</v>
      </c>
      <c r="C28" s="1"/>
      <c r="D28" s="1"/>
    </row>
    <row r="29" spans="1:6" x14ac:dyDescent="0.25">
      <c r="A29">
        <v>14</v>
      </c>
      <c r="B29" s="16">
        <v>150</v>
      </c>
      <c r="C29" s="1"/>
      <c r="D29" s="1"/>
    </row>
    <row r="30" spans="1:6" x14ac:dyDescent="0.25">
      <c r="B30" s="16"/>
      <c r="C30" s="1"/>
      <c r="D30" s="1"/>
    </row>
    <row r="31" spans="1:6" x14ac:dyDescent="0.25">
      <c r="B31" s="16"/>
      <c r="C31" s="1"/>
      <c r="D31" s="1"/>
    </row>
    <row r="32" spans="1:6" x14ac:dyDescent="0.25">
      <c r="F32" s="1"/>
    </row>
    <row r="33" spans="1:10" x14ac:dyDescent="0.25">
      <c r="A33" t="s">
        <v>13</v>
      </c>
    </row>
    <row r="34" spans="1:10" x14ac:dyDescent="0.25">
      <c r="A34" t="s">
        <v>19</v>
      </c>
      <c r="B34" t="s">
        <v>25</v>
      </c>
      <c r="C34" t="s">
        <v>26</v>
      </c>
      <c r="D34" t="s">
        <v>0</v>
      </c>
      <c r="E34" t="s">
        <v>1</v>
      </c>
    </row>
    <row r="35" spans="1:10" x14ac:dyDescent="0.25">
      <c r="A35">
        <v>1</v>
      </c>
      <c r="B35">
        <v>1</v>
      </c>
      <c r="C35">
        <v>23</v>
      </c>
      <c r="D35">
        <v>12</v>
      </c>
      <c r="E35" s="1">
        <v>12</v>
      </c>
    </row>
    <row r="36" spans="1:10" x14ac:dyDescent="0.25">
      <c r="A36">
        <v>2</v>
      </c>
      <c r="B36">
        <v>24</v>
      </c>
      <c r="C36">
        <v>47</v>
      </c>
      <c r="D36">
        <v>24</v>
      </c>
      <c r="E36" s="1">
        <v>9</v>
      </c>
    </row>
    <row r="37" spans="1:10" x14ac:dyDescent="0.25">
      <c r="A37">
        <v>3</v>
      </c>
      <c r="B37">
        <v>48</v>
      </c>
      <c r="C37">
        <v>71</v>
      </c>
      <c r="D37">
        <v>48</v>
      </c>
      <c r="E37" s="1">
        <v>7</v>
      </c>
    </row>
    <row r="38" spans="1:10" x14ac:dyDescent="0.25">
      <c r="A38">
        <v>4</v>
      </c>
      <c r="B38">
        <v>72</v>
      </c>
      <c r="C38">
        <v>143</v>
      </c>
      <c r="D38">
        <v>72</v>
      </c>
      <c r="E38" s="1">
        <v>5.5</v>
      </c>
    </row>
    <row r="39" spans="1:10" x14ac:dyDescent="0.25">
      <c r="A39">
        <v>5</v>
      </c>
      <c r="B39">
        <v>144</v>
      </c>
      <c r="C39">
        <v>287</v>
      </c>
      <c r="D39">
        <v>144</v>
      </c>
      <c r="E39" s="1">
        <v>5</v>
      </c>
    </row>
    <row r="40" spans="1:10" x14ac:dyDescent="0.25">
      <c r="A40">
        <v>6</v>
      </c>
      <c r="B40">
        <v>288</v>
      </c>
      <c r="C40">
        <v>499</v>
      </c>
      <c r="D40">
        <v>288</v>
      </c>
      <c r="E40" s="1">
        <v>4.5</v>
      </c>
    </row>
    <row r="41" spans="1:10" x14ac:dyDescent="0.25">
      <c r="A41">
        <v>7</v>
      </c>
      <c r="B41">
        <v>500</v>
      </c>
      <c r="C41">
        <v>5000</v>
      </c>
      <c r="D41">
        <v>500</v>
      </c>
      <c r="E41" s="1">
        <v>4</v>
      </c>
    </row>
    <row r="43" spans="1:10" x14ac:dyDescent="0.25">
      <c r="A43" t="s">
        <v>14</v>
      </c>
      <c r="D43" s="1">
        <v>50</v>
      </c>
    </row>
    <row r="44" spans="1:10" x14ac:dyDescent="0.25">
      <c r="A44" t="s">
        <v>15</v>
      </c>
      <c r="D44" s="1">
        <v>6</v>
      </c>
      <c r="E44" t="s">
        <v>18</v>
      </c>
    </row>
    <row r="45" spans="1:10" x14ac:dyDescent="0.25">
      <c r="A45" t="s">
        <v>16</v>
      </c>
      <c r="D45" s="1">
        <v>3</v>
      </c>
      <c r="E45" t="s">
        <v>17</v>
      </c>
    </row>
    <row r="46" spans="1:10" x14ac:dyDescent="0.25">
      <c r="D46" s="16"/>
      <c r="E46" s="16"/>
      <c r="F46" s="16"/>
      <c r="G46" s="16"/>
      <c r="H46" s="16"/>
      <c r="I46" s="16"/>
    </row>
    <row r="48" spans="1:10" x14ac:dyDescent="0.25">
      <c r="A48" t="s">
        <v>8</v>
      </c>
      <c r="B48" t="s">
        <v>1758</v>
      </c>
      <c r="C48" t="s">
        <v>1762</v>
      </c>
      <c r="D48" t="s">
        <v>1757</v>
      </c>
      <c r="E48" t="s">
        <v>1763</v>
      </c>
      <c r="F48" t="s">
        <v>1761</v>
      </c>
      <c r="G48" t="s">
        <v>1756</v>
      </c>
      <c r="H48" s="17" t="s">
        <v>245</v>
      </c>
      <c r="I48" t="s">
        <v>1759</v>
      </c>
      <c r="J48" t="s">
        <v>1760</v>
      </c>
    </row>
    <row r="49" spans="1:15" x14ac:dyDescent="0.25">
      <c r="A49" t="s">
        <v>27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</row>
    <row r="50" spans="1:15" x14ac:dyDescent="0.25">
      <c r="A50" t="s">
        <v>28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</row>
    <row r="51" spans="1:15" x14ac:dyDescent="0.25">
      <c r="A51" t="s">
        <v>29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</row>
    <row r="52" spans="1:15" x14ac:dyDescent="0.25">
      <c r="A52" t="s">
        <v>30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</row>
    <row r="53" spans="1:15" x14ac:dyDescent="0.25">
      <c r="A53" t="s">
        <v>31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O53" t="s">
        <v>245</v>
      </c>
    </row>
    <row r="54" spans="1:15" x14ac:dyDescent="0.25">
      <c r="A54" t="s">
        <v>32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</row>
    <row r="55" spans="1:15" x14ac:dyDescent="0.25">
      <c r="A55" t="s">
        <v>33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</row>
    <row r="56" spans="1:15" x14ac:dyDescent="0.25">
      <c r="A56" t="s">
        <v>34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</row>
    <row r="57" spans="1:15" x14ac:dyDescent="0.25">
      <c r="A57" t="s">
        <v>9</v>
      </c>
      <c r="B57" s="1">
        <v>1.5</v>
      </c>
      <c r="C57" s="1">
        <v>2</v>
      </c>
      <c r="D57" s="1">
        <v>1.5</v>
      </c>
      <c r="E57" s="1">
        <v>2</v>
      </c>
      <c r="F57" s="1">
        <v>2</v>
      </c>
      <c r="G57" s="1">
        <v>1.5</v>
      </c>
      <c r="H57" s="1">
        <v>0</v>
      </c>
      <c r="I57" s="1">
        <v>0</v>
      </c>
      <c r="J57" s="1">
        <v>0</v>
      </c>
    </row>
    <row r="58" spans="1:15" x14ac:dyDescent="0.25">
      <c r="A58" t="s">
        <v>10</v>
      </c>
      <c r="B58" s="1">
        <v>2</v>
      </c>
      <c r="C58" s="1">
        <v>3</v>
      </c>
      <c r="D58" s="1">
        <v>2</v>
      </c>
      <c r="E58" s="1">
        <v>3</v>
      </c>
      <c r="F58" s="1">
        <v>3</v>
      </c>
      <c r="G58" s="1">
        <v>2</v>
      </c>
      <c r="H58" s="1">
        <v>0</v>
      </c>
      <c r="I58" s="1">
        <v>0</v>
      </c>
      <c r="J58" s="1">
        <v>0</v>
      </c>
    </row>
    <row r="59" spans="1:15" x14ac:dyDescent="0.25">
      <c r="A59" t="s">
        <v>11</v>
      </c>
      <c r="B59" s="1">
        <v>2.5</v>
      </c>
      <c r="C59" s="1">
        <v>4</v>
      </c>
      <c r="D59" s="1">
        <v>2.5</v>
      </c>
      <c r="E59" s="1">
        <v>4</v>
      </c>
      <c r="F59" s="1">
        <v>4</v>
      </c>
      <c r="G59" s="1">
        <v>2.5</v>
      </c>
      <c r="H59" s="1">
        <v>0</v>
      </c>
      <c r="I59" s="1">
        <v>0</v>
      </c>
      <c r="J59" s="1">
        <v>0</v>
      </c>
    </row>
    <row r="60" spans="1:15" x14ac:dyDescent="0.25">
      <c r="A60" t="s">
        <v>12</v>
      </c>
      <c r="B60" s="1">
        <v>3</v>
      </c>
      <c r="C60" s="1">
        <v>5</v>
      </c>
      <c r="D60" s="1">
        <v>3</v>
      </c>
      <c r="E60" s="1">
        <v>5</v>
      </c>
      <c r="F60" s="1">
        <v>5</v>
      </c>
      <c r="G60" s="1">
        <v>3</v>
      </c>
      <c r="H60" s="1">
        <v>0</v>
      </c>
      <c r="I60" s="1">
        <v>0</v>
      </c>
      <c r="J60" s="1">
        <v>0</v>
      </c>
    </row>
    <row r="61" spans="1:15" x14ac:dyDescent="0.25">
      <c r="A61" t="s">
        <v>275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3CB4-99F1-4ECB-AE73-B0FCD52A9BAC}">
  <dimension ref="A1:F1804"/>
  <sheetViews>
    <sheetView workbookViewId="0">
      <selection activeCell="C9" sqref="C9"/>
    </sheetView>
  </sheetViews>
  <sheetFormatPr defaultRowHeight="15" x14ac:dyDescent="0.25"/>
  <cols>
    <col min="1" max="1" width="13.28515625" bestFit="1" customWidth="1"/>
    <col min="2" max="2" width="22.7109375" bestFit="1" customWidth="1"/>
    <col min="3" max="3" width="81.85546875" bestFit="1" customWidth="1"/>
    <col min="4" max="4" width="10" style="51" bestFit="1" customWidth="1"/>
    <col min="5" max="5" width="23" bestFit="1" customWidth="1"/>
    <col min="6" max="6" width="20.85546875" customWidth="1"/>
  </cols>
  <sheetData>
    <row r="1" spans="1:6" x14ac:dyDescent="0.25">
      <c r="A1" s="17" t="s">
        <v>286</v>
      </c>
      <c r="B1" s="17" t="s">
        <v>3</v>
      </c>
      <c r="C1" s="17" t="s">
        <v>39</v>
      </c>
      <c r="D1" s="18" t="s">
        <v>20</v>
      </c>
      <c r="E1" s="17" t="s">
        <v>3430</v>
      </c>
      <c r="F1" s="17" t="s">
        <v>3435</v>
      </c>
    </row>
    <row r="2" spans="1:6" ht="15.75" x14ac:dyDescent="0.25">
      <c r="A2" s="45" t="s">
        <v>287</v>
      </c>
      <c r="B2" s="54" t="s">
        <v>1756</v>
      </c>
      <c r="C2" s="54" t="s">
        <v>1764</v>
      </c>
      <c r="D2" s="51">
        <v>26.400000000000002</v>
      </c>
      <c r="E2" s="17" t="s">
        <v>269</v>
      </c>
      <c r="F2" t="s">
        <v>3436</v>
      </c>
    </row>
    <row r="3" spans="1:6" ht="15.75" x14ac:dyDescent="0.25">
      <c r="A3" s="45" t="s">
        <v>288</v>
      </c>
      <c r="B3" s="54" t="s">
        <v>1756</v>
      </c>
      <c r="C3" s="54" t="s">
        <v>1765</v>
      </c>
      <c r="D3" s="51">
        <v>27.500000000000004</v>
      </c>
      <c r="E3" s="17" t="s">
        <v>269</v>
      </c>
      <c r="F3" t="s">
        <v>3437</v>
      </c>
    </row>
    <row r="4" spans="1:6" ht="15.75" x14ac:dyDescent="0.25">
      <c r="A4" s="45" t="s">
        <v>289</v>
      </c>
      <c r="B4" s="54" t="s">
        <v>1756</v>
      </c>
      <c r="C4" s="54" t="s">
        <v>1766</v>
      </c>
      <c r="D4" s="51">
        <v>26.400000000000002</v>
      </c>
      <c r="E4" s="17" t="s">
        <v>269</v>
      </c>
      <c r="F4" t="s">
        <v>3436</v>
      </c>
    </row>
    <row r="5" spans="1:6" ht="15.75" x14ac:dyDescent="0.25">
      <c r="A5" s="45" t="s">
        <v>290</v>
      </c>
      <c r="B5" s="54" t="s">
        <v>1756</v>
      </c>
      <c r="C5" s="54" t="s">
        <v>1767</v>
      </c>
      <c r="D5" s="51">
        <v>26.400000000000002</v>
      </c>
      <c r="E5" s="17" t="s">
        <v>269</v>
      </c>
      <c r="F5" t="s">
        <v>3436</v>
      </c>
    </row>
    <row r="6" spans="1:6" ht="15.75" x14ac:dyDescent="0.25">
      <c r="A6" s="45" t="s">
        <v>291</v>
      </c>
      <c r="B6" s="54" t="s">
        <v>1756</v>
      </c>
      <c r="C6" s="54" t="s">
        <v>1768</v>
      </c>
      <c r="D6" s="51">
        <v>26.400000000000002</v>
      </c>
      <c r="E6" s="17" t="s">
        <v>269</v>
      </c>
      <c r="F6" t="s">
        <v>3436</v>
      </c>
    </row>
    <row r="7" spans="1:6" ht="15.75" x14ac:dyDescent="0.25">
      <c r="A7" s="45" t="s">
        <v>292</v>
      </c>
      <c r="B7" s="54" t="s">
        <v>1756</v>
      </c>
      <c r="C7" s="54" t="s">
        <v>1769</v>
      </c>
      <c r="D7" s="51">
        <v>26.400000000000002</v>
      </c>
      <c r="E7" s="17" t="s">
        <v>269</v>
      </c>
      <c r="F7" t="s">
        <v>3436</v>
      </c>
    </row>
    <row r="8" spans="1:6" ht="15.75" x14ac:dyDescent="0.25">
      <c r="A8" s="45" t="s">
        <v>293</v>
      </c>
      <c r="B8" s="54" t="s">
        <v>1756</v>
      </c>
      <c r="C8" s="54" t="s">
        <v>1770</v>
      </c>
      <c r="D8" s="51">
        <v>27.500000000000004</v>
      </c>
      <c r="E8" s="17" t="s">
        <v>269</v>
      </c>
      <c r="F8" t="s">
        <v>3437</v>
      </c>
    </row>
    <row r="9" spans="1:6" ht="15.75" x14ac:dyDescent="0.25">
      <c r="A9" s="45" t="s">
        <v>294</v>
      </c>
      <c r="B9" s="54" t="s">
        <v>1756</v>
      </c>
      <c r="C9" s="54" t="s">
        <v>1771</v>
      </c>
      <c r="D9" s="51">
        <v>26.400000000000002</v>
      </c>
      <c r="E9" s="17" t="s">
        <v>269</v>
      </c>
      <c r="F9" t="s">
        <v>3436</v>
      </c>
    </row>
    <row r="10" spans="1:6" ht="15.75" x14ac:dyDescent="0.25">
      <c r="A10" s="45" t="s">
        <v>295</v>
      </c>
      <c r="B10" s="54" t="s">
        <v>1756</v>
      </c>
      <c r="C10" s="54" t="s">
        <v>1772</v>
      </c>
      <c r="D10" s="51">
        <v>26.400000000000002</v>
      </c>
      <c r="E10" s="17" t="s">
        <v>269</v>
      </c>
      <c r="F10" t="s">
        <v>3436</v>
      </c>
    </row>
    <row r="11" spans="1:6" ht="15.75" x14ac:dyDescent="0.25">
      <c r="A11" s="45" t="s">
        <v>296</v>
      </c>
      <c r="B11" s="54" t="s">
        <v>1756</v>
      </c>
      <c r="C11" s="54" t="s">
        <v>1773</v>
      </c>
      <c r="D11" s="51">
        <v>26.400000000000002</v>
      </c>
      <c r="E11" s="17" t="s">
        <v>269</v>
      </c>
      <c r="F11" t="s">
        <v>3436</v>
      </c>
    </row>
    <row r="12" spans="1:6" ht="15.75" x14ac:dyDescent="0.25">
      <c r="A12" s="45" t="s">
        <v>297</v>
      </c>
      <c r="B12" s="54" t="s">
        <v>1756</v>
      </c>
      <c r="C12" s="54" t="s">
        <v>1774</v>
      </c>
      <c r="D12" s="51">
        <v>30.800000000000004</v>
      </c>
      <c r="E12" s="17" t="s">
        <v>269</v>
      </c>
      <c r="F12" t="s">
        <v>3436</v>
      </c>
    </row>
    <row r="13" spans="1:6" ht="15.75" x14ac:dyDescent="0.25">
      <c r="A13" s="45" t="s">
        <v>298</v>
      </c>
      <c r="B13" s="54" t="s">
        <v>1756</v>
      </c>
      <c r="C13" s="54" t="s">
        <v>1775</v>
      </c>
      <c r="D13" s="51">
        <v>30.800000000000004</v>
      </c>
      <c r="E13" s="17" t="s">
        <v>269</v>
      </c>
      <c r="F13" t="s">
        <v>3436</v>
      </c>
    </row>
    <row r="14" spans="1:6" ht="15.75" x14ac:dyDescent="0.25">
      <c r="A14" s="45" t="s">
        <v>299</v>
      </c>
      <c r="B14" s="54" t="s">
        <v>1756</v>
      </c>
      <c r="C14" s="54" t="s">
        <v>1776</v>
      </c>
      <c r="D14" s="51">
        <v>30.800000000000004</v>
      </c>
      <c r="E14" s="17" t="s">
        <v>269</v>
      </c>
      <c r="F14" t="s">
        <v>3436</v>
      </c>
    </row>
    <row r="15" spans="1:6" ht="15.75" x14ac:dyDescent="0.25">
      <c r="A15" s="45" t="s">
        <v>300</v>
      </c>
      <c r="B15" s="54" t="s">
        <v>1756</v>
      </c>
      <c r="C15" s="54" t="s">
        <v>1777</v>
      </c>
      <c r="D15" s="51">
        <v>30.800000000000004</v>
      </c>
      <c r="E15" s="17" t="s">
        <v>269</v>
      </c>
      <c r="F15" t="s">
        <v>3436</v>
      </c>
    </row>
    <row r="16" spans="1:6" ht="15.75" x14ac:dyDescent="0.25">
      <c r="A16" s="45" t="s">
        <v>301</v>
      </c>
      <c r="B16" s="54" t="s">
        <v>1756</v>
      </c>
      <c r="C16" s="54" t="s">
        <v>1778</v>
      </c>
      <c r="D16" s="51">
        <v>30.800000000000004</v>
      </c>
      <c r="E16" s="17" t="s">
        <v>269</v>
      </c>
      <c r="F16" t="s">
        <v>3436</v>
      </c>
    </row>
    <row r="17" spans="1:6" ht="15.75" x14ac:dyDescent="0.25">
      <c r="A17" s="46" t="s">
        <v>302</v>
      </c>
      <c r="B17" s="54" t="s">
        <v>1756</v>
      </c>
      <c r="C17" s="54" t="s">
        <v>1779</v>
      </c>
      <c r="D17" s="51">
        <v>22</v>
      </c>
      <c r="E17" s="17" t="s">
        <v>269</v>
      </c>
      <c r="F17" t="s">
        <v>3436</v>
      </c>
    </row>
    <row r="18" spans="1:6" ht="15.75" x14ac:dyDescent="0.25">
      <c r="A18" s="46" t="s">
        <v>303</v>
      </c>
      <c r="B18" s="54" t="s">
        <v>1756</v>
      </c>
      <c r="C18" s="54" t="s">
        <v>1780</v>
      </c>
      <c r="D18" s="51">
        <v>22</v>
      </c>
      <c r="E18" s="17" t="s">
        <v>269</v>
      </c>
      <c r="F18" t="s">
        <v>3436</v>
      </c>
    </row>
    <row r="19" spans="1:6" ht="15.75" x14ac:dyDescent="0.25">
      <c r="A19" s="46" t="s">
        <v>304</v>
      </c>
      <c r="B19" s="54" t="s">
        <v>1756</v>
      </c>
      <c r="C19" s="54" t="s">
        <v>1781</v>
      </c>
      <c r="D19" s="51">
        <v>22</v>
      </c>
      <c r="E19" s="17" t="s">
        <v>269</v>
      </c>
      <c r="F19" t="s">
        <v>3436</v>
      </c>
    </row>
    <row r="20" spans="1:6" ht="15.75" x14ac:dyDescent="0.25">
      <c r="A20" s="45" t="s">
        <v>305</v>
      </c>
      <c r="B20" s="54" t="s">
        <v>1756</v>
      </c>
      <c r="C20" s="54" t="s">
        <v>1782</v>
      </c>
      <c r="D20" s="51">
        <v>24.189</v>
      </c>
      <c r="E20" s="17" t="s">
        <v>269</v>
      </c>
      <c r="F20" t="s">
        <v>3436</v>
      </c>
    </row>
    <row r="21" spans="1:6" ht="15.75" x14ac:dyDescent="0.25">
      <c r="A21" s="45" t="s">
        <v>306</v>
      </c>
      <c r="B21" s="54" t="s">
        <v>1756</v>
      </c>
      <c r="C21" s="54" t="s">
        <v>1783</v>
      </c>
      <c r="D21" s="51">
        <v>25.289000000000001</v>
      </c>
      <c r="E21" s="17" t="s">
        <v>269</v>
      </c>
      <c r="F21" t="s">
        <v>3437</v>
      </c>
    </row>
    <row r="22" spans="1:6" ht="15.75" x14ac:dyDescent="0.25">
      <c r="A22" s="45" t="s">
        <v>307</v>
      </c>
      <c r="B22" s="54" t="s">
        <v>1756</v>
      </c>
      <c r="C22" s="54" t="s">
        <v>1784</v>
      </c>
      <c r="D22" s="51">
        <v>24.189</v>
      </c>
      <c r="E22" s="17" t="s">
        <v>269</v>
      </c>
      <c r="F22" t="s">
        <v>3436</v>
      </c>
    </row>
    <row r="23" spans="1:6" ht="15.75" x14ac:dyDescent="0.25">
      <c r="A23" s="45" t="s">
        <v>308</v>
      </c>
      <c r="B23" s="54" t="s">
        <v>1756</v>
      </c>
      <c r="C23" s="54" t="s">
        <v>1785</v>
      </c>
      <c r="D23" s="51">
        <v>18.689</v>
      </c>
      <c r="E23" s="17" t="s">
        <v>269</v>
      </c>
      <c r="F23" t="s">
        <v>3436</v>
      </c>
    </row>
    <row r="24" spans="1:6" ht="15.75" x14ac:dyDescent="0.25">
      <c r="A24" s="45" t="s">
        <v>309</v>
      </c>
      <c r="B24" s="54" t="s">
        <v>1756</v>
      </c>
      <c r="C24" s="54" t="s">
        <v>1786</v>
      </c>
      <c r="D24" s="51">
        <v>18.689</v>
      </c>
      <c r="E24" s="17" t="s">
        <v>269</v>
      </c>
      <c r="F24" t="s">
        <v>3438</v>
      </c>
    </row>
    <row r="25" spans="1:6" ht="15.75" x14ac:dyDescent="0.25">
      <c r="A25" s="45" t="s">
        <v>310</v>
      </c>
      <c r="B25" s="54" t="s">
        <v>1756</v>
      </c>
      <c r="C25" s="54" t="s">
        <v>1787</v>
      </c>
      <c r="D25" s="51">
        <v>16.489000000000001</v>
      </c>
      <c r="E25" s="17" t="s">
        <v>269</v>
      </c>
      <c r="F25" t="s">
        <v>3436</v>
      </c>
    </row>
    <row r="26" spans="1:6" ht="15.75" x14ac:dyDescent="0.25">
      <c r="A26" s="45" t="s">
        <v>311</v>
      </c>
      <c r="B26" s="54" t="s">
        <v>1756</v>
      </c>
      <c r="C26" s="54" t="s">
        <v>1788</v>
      </c>
      <c r="D26" s="51">
        <v>16.489000000000001</v>
      </c>
      <c r="E26" s="17" t="s">
        <v>269</v>
      </c>
      <c r="F26" t="s">
        <v>3438</v>
      </c>
    </row>
    <row r="27" spans="1:6" ht="15.75" x14ac:dyDescent="0.25">
      <c r="A27" s="45" t="s">
        <v>312</v>
      </c>
      <c r="B27" s="54" t="s">
        <v>1756</v>
      </c>
      <c r="C27" s="54" t="s">
        <v>1789</v>
      </c>
      <c r="D27" s="51">
        <v>17.589000000000002</v>
      </c>
      <c r="E27" s="17" t="s">
        <v>269</v>
      </c>
      <c r="F27" t="s">
        <v>3436</v>
      </c>
    </row>
    <row r="28" spans="1:6" ht="15.75" x14ac:dyDescent="0.25">
      <c r="A28" s="45" t="s">
        <v>313</v>
      </c>
      <c r="B28" s="54" t="s">
        <v>1756</v>
      </c>
      <c r="C28" s="54" t="s">
        <v>1790</v>
      </c>
      <c r="D28" s="51">
        <v>18.689</v>
      </c>
      <c r="E28" s="17" t="s">
        <v>269</v>
      </c>
      <c r="F28" t="s">
        <v>3437</v>
      </c>
    </row>
    <row r="29" spans="1:6" ht="15.75" x14ac:dyDescent="0.25">
      <c r="A29" s="45" t="s">
        <v>314</v>
      </c>
      <c r="B29" s="54" t="s">
        <v>1756</v>
      </c>
      <c r="C29" s="54" t="s">
        <v>1791</v>
      </c>
      <c r="D29" s="51">
        <v>17.589000000000002</v>
      </c>
      <c r="E29" s="17" t="s">
        <v>269</v>
      </c>
      <c r="F29" t="s">
        <v>3436</v>
      </c>
    </row>
    <row r="30" spans="1:6" ht="15.75" x14ac:dyDescent="0.25">
      <c r="A30" s="45" t="s">
        <v>315</v>
      </c>
      <c r="B30" s="54" t="s">
        <v>1756</v>
      </c>
      <c r="C30" s="54" t="s">
        <v>1792</v>
      </c>
      <c r="D30" s="51">
        <v>16.489000000000001</v>
      </c>
      <c r="E30" s="17" t="s">
        <v>269</v>
      </c>
      <c r="F30" t="s">
        <v>3436</v>
      </c>
    </row>
    <row r="31" spans="1:6" ht="15.75" x14ac:dyDescent="0.25">
      <c r="A31" s="45" t="s">
        <v>316</v>
      </c>
      <c r="B31" s="54" t="s">
        <v>1756</v>
      </c>
      <c r="C31" s="54" t="s">
        <v>1793</v>
      </c>
      <c r="D31" s="51">
        <v>18.689</v>
      </c>
      <c r="E31" s="17" t="s">
        <v>269</v>
      </c>
      <c r="F31" t="s">
        <v>3436</v>
      </c>
    </row>
    <row r="32" spans="1:6" ht="15.75" x14ac:dyDescent="0.25">
      <c r="A32" s="45" t="s">
        <v>317</v>
      </c>
      <c r="B32" s="54" t="s">
        <v>1756</v>
      </c>
      <c r="C32" s="54" t="s">
        <v>1794</v>
      </c>
      <c r="D32" s="51">
        <v>19.789000000000001</v>
      </c>
      <c r="E32" s="17" t="s">
        <v>269</v>
      </c>
      <c r="F32" t="s">
        <v>3437</v>
      </c>
    </row>
    <row r="33" spans="1:6" ht="15.75" x14ac:dyDescent="0.25">
      <c r="A33" s="45" t="s">
        <v>318</v>
      </c>
      <c r="B33" s="54" t="s">
        <v>1756</v>
      </c>
      <c r="C33" s="54" t="s">
        <v>1795</v>
      </c>
      <c r="D33" s="51">
        <v>17.589000000000002</v>
      </c>
      <c r="E33" s="17" t="s">
        <v>269</v>
      </c>
      <c r="F33" t="s">
        <v>3436</v>
      </c>
    </row>
    <row r="34" spans="1:6" ht="15.75" x14ac:dyDescent="0.25">
      <c r="A34" s="45" t="s">
        <v>319</v>
      </c>
      <c r="B34" s="54" t="s">
        <v>1756</v>
      </c>
      <c r="C34" s="54" t="s">
        <v>1796</v>
      </c>
      <c r="D34" s="51">
        <v>17.589000000000002</v>
      </c>
      <c r="E34" s="17" t="s">
        <v>269</v>
      </c>
      <c r="F34" t="s">
        <v>3436</v>
      </c>
    </row>
    <row r="35" spans="1:6" ht="15.75" x14ac:dyDescent="0.25">
      <c r="A35" s="45" t="s">
        <v>320</v>
      </c>
      <c r="B35" s="54" t="s">
        <v>1756</v>
      </c>
      <c r="C35" s="54" t="s">
        <v>1797</v>
      </c>
      <c r="D35" s="51">
        <v>17.589000000000002</v>
      </c>
      <c r="E35" s="17" t="s">
        <v>269</v>
      </c>
      <c r="F35" t="s">
        <v>3436</v>
      </c>
    </row>
    <row r="36" spans="1:6" ht="15.75" x14ac:dyDescent="0.25">
      <c r="A36" s="45" t="s">
        <v>321</v>
      </c>
      <c r="B36" s="54" t="s">
        <v>1756</v>
      </c>
      <c r="C36" s="54" t="s">
        <v>1798</v>
      </c>
      <c r="D36" s="51">
        <v>17.589000000000002</v>
      </c>
      <c r="E36" s="17" t="s">
        <v>269</v>
      </c>
      <c r="F36" t="s">
        <v>3436</v>
      </c>
    </row>
    <row r="37" spans="1:6" ht="15.75" x14ac:dyDescent="0.25">
      <c r="A37" s="45" t="s">
        <v>322</v>
      </c>
      <c r="B37" s="54" t="s">
        <v>1756</v>
      </c>
      <c r="C37" s="54" t="s">
        <v>1799</v>
      </c>
      <c r="D37" s="51">
        <v>17.589000000000002</v>
      </c>
      <c r="E37" s="17" t="s">
        <v>269</v>
      </c>
      <c r="F37" t="s">
        <v>3436</v>
      </c>
    </row>
    <row r="38" spans="1:6" ht="15.75" x14ac:dyDescent="0.25">
      <c r="A38" s="45" t="s">
        <v>323</v>
      </c>
      <c r="B38" s="54" t="s">
        <v>1756</v>
      </c>
      <c r="C38" s="54" t="s">
        <v>1800</v>
      </c>
      <c r="D38" s="51">
        <v>17.589000000000002</v>
      </c>
      <c r="E38" s="17" t="s">
        <v>269</v>
      </c>
      <c r="F38" t="s">
        <v>3436</v>
      </c>
    </row>
    <row r="39" spans="1:6" ht="15.75" x14ac:dyDescent="0.25">
      <c r="A39" s="45" t="s">
        <v>324</v>
      </c>
      <c r="B39" s="54" t="s">
        <v>1756</v>
      </c>
      <c r="C39" s="54" t="s">
        <v>1801</v>
      </c>
      <c r="D39" s="51">
        <v>16.489000000000001</v>
      </c>
      <c r="E39" s="17" t="s">
        <v>269</v>
      </c>
      <c r="F39" t="s">
        <v>3436</v>
      </c>
    </row>
    <row r="40" spans="1:6" ht="15.75" x14ac:dyDescent="0.25">
      <c r="A40" s="45" t="s">
        <v>325</v>
      </c>
      <c r="B40" s="54" t="s">
        <v>1756</v>
      </c>
      <c r="C40" s="54" t="s">
        <v>1802</v>
      </c>
      <c r="D40" s="51">
        <v>15.389000000000001</v>
      </c>
      <c r="E40" s="17" t="s">
        <v>269</v>
      </c>
      <c r="F40" t="s">
        <v>3436</v>
      </c>
    </row>
    <row r="41" spans="1:6" ht="15.75" x14ac:dyDescent="0.25">
      <c r="A41" s="45" t="s">
        <v>326</v>
      </c>
      <c r="B41" s="54" t="s">
        <v>1756</v>
      </c>
      <c r="C41" s="54" t="s">
        <v>1803</v>
      </c>
      <c r="D41" s="51">
        <v>16.489000000000001</v>
      </c>
      <c r="E41" s="17" t="s">
        <v>269</v>
      </c>
      <c r="F41" t="s">
        <v>3437</v>
      </c>
    </row>
    <row r="42" spans="1:6" ht="15.75" x14ac:dyDescent="0.25">
      <c r="A42" s="45" t="s">
        <v>327</v>
      </c>
      <c r="B42" s="54" t="s">
        <v>1756</v>
      </c>
      <c r="C42" s="54" t="s">
        <v>1804</v>
      </c>
      <c r="D42" s="51">
        <v>14.289000000000001</v>
      </c>
      <c r="E42" s="17" t="s">
        <v>269</v>
      </c>
      <c r="F42" t="s">
        <v>3436</v>
      </c>
    </row>
    <row r="43" spans="1:6" ht="15.75" x14ac:dyDescent="0.25">
      <c r="A43" s="45" t="s">
        <v>328</v>
      </c>
      <c r="B43" s="54" t="s">
        <v>1756</v>
      </c>
      <c r="C43" s="54" t="s">
        <v>232</v>
      </c>
      <c r="D43" s="51">
        <v>16.489000000000001</v>
      </c>
      <c r="E43" s="17" t="s">
        <v>269</v>
      </c>
      <c r="F43" t="s">
        <v>3436</v>
      </c>
    </row>
    <row r="44" spans="1:6" ht="15.75" x14ac:dyDescent="0.25">
      <c r="A44" s="45" t="s">
        <v>329</v>
      </c>
      <c r="B44" s="54" t="s">
        <v>1756</v>
      </c>
      <c r="C44" s="54" t="s">
        <v>226</v>
      </c>
      <c r="D44" s="51">
        <v>16.489000000000001</v>
      </c>
      <c r="E44" s="17" t="s">
        <v>269</v>
      </c>
      <c r="F44" t="s">
        <v>3436</v>
      </c>
    </row>
    <row r="45" spans="1:6" ht="15.75" x14ac:dyDescent="0.25">
      <c r="A45" s="45" t="s">
        <v>169</v>
      </c>
      <c r="B45" s="54" t="s">
        <v>1756</v>
      </c>
      <c r="C45" s="54" t="s">
        <v>168</v>
      </c>
      <c r="D45" s="51">
        <v>15.389000000000001</v>
      </c>
      <c r="E45" s="17" t="s">
        <v>269</v>
      </c>
      <c r="F45" t="s">
        <v>3436</v>
      </c>
    </row>
    <row r="46" spans="1:6" ht="15.75" x14ac:dyDescent="0.25">
      <c r="A46" s="45" t="s">
        <v>330</v>
      </c>
      <c r="B46" s="54" t="s">
        <v>1756</v>
      </c>
      <c r="C46" s="54" t="s">
        <v>1805</v>
      </c>
      <c r="D46" s="51">
        <v>16.489000000000001</v>
      </c>
      <c r="E46" s="17" t="s">
        <v>269</v>
      </c>
      <c r="F46" t="s">
        <v>3437</v>
      </c>
    </row>
    <row r="47" spans="1:6" ht="15.75" x14ac:dyDescent="0.25">
      <c r="A47" s="45" t="s">
        <v>331</v>
      </c>
      <c r="B47" s="54" t="s">
        <v>1756</v>
      </c>
      <c r="C47" s="54" t="s">
        <v>1806</v>
      </c>
      <c r="D47" s="51">
        <v>15.389000000000001</v>
      </c>
      <c r="E47" s="17" t="s">
        <v>269</v>
      </c>
      <c r="F47" t="s">
        <v>3436</v>
      </c>
    </row>
    <row r="48" spans="1:6" ht="15.75" x14ac:dyDescent="0.25">
      <c r="A48" s="45" t="s">
        <v>332</v>
      </c>
      <c r="B48" s="54" t="s">
        <v>1756</v>
      </c>
      <c r="C48" s="54" t="s">
        <v>1807</v>
      </c>
      <c r="D48" s="51">
        <v>15.389000000000001</v>
      </c>
      <c r="E48" s="17" t="s">
        <v>269</v>
      </c>
      <c r="F48" t="s">
        <v>3436</v>
      </c>
    </row>
    <row r="49" spans="1:6" ht="15.75" x14ac:dyDescent="0.25">
      <c r="A49" s="45" t="s">
        <v>333</v>
      </c>
      <c r="B49" s="54" t="s">
        <v>1756</v>
      </c>
      <c r="C49" s="54" t="s">
        <v>1808</v>
      </c>
      <c r="D49" s="51">
        <v>15.389000000000001</v>
      </c>
      <c r="E49" s="17" t="s">
        <v>269</v>
      </c>
      <c r="F49" t="s">
        <v>3436</v>
      </c>
    </row>
    <row r="50" spans="1:6" ht="15.75" x14ac:dyDescent="0.25">
      <c r="A50" s="45" t="s">
        <v>334</v>
      </c>
      <c r="B50" s="54" t="s">
        <v>1756</v>
      </c>
      <c r="C50" s="54" t="s">
        <v>1809</v>
      </c>
      <c r="D50" s="51">
        <v>15.389000000000001</v>
      </c>
      <c r="E50" s="17" t="s">
        <v>269</v>
      </c>
      <c r="F50" t="s">
        <v>3436</v>
      </c>
    </row>
    <row r="51" spans="1:6" ht="15.75" x14ac:dyDescent="0.25">
      <c r="A51" s="45" t="s">
        <v>335</v>
      </c>
      <c r="B51" s="54" t="s">
        <v>1756</v>
      </c>
      <c r="C51" s="54" t="s">
        <v>1810</v>
      </c>
      <c r="D51" s="51">
        <v>16.489000000000001</v>
      </c>
      <c r="E51" s="17" t="s">
        <v>269</v>
      </c>
      <c r="F51" t="s">
        <v>3438</v>
      </c>
    </row>
    <row r="52" spans="1:6" ht="15.75" x14ac:dyDescent="0.25">
      <c r="A52" s="45" t="s">
        <v>336</v>
      </c>
      <c r="B52" s="54" t="s">
        <v>1756</v>
      </c>
      <c r="C52" s="54" t="s">
        <v>1811</v>
      </c>
      <c r="D52" s="51">
        <v>16.489000000000001</v>
      </c>
      <c r="E52" s="17" t="s">
        <v>269</v>
      </c>
      <c r="F52" t="s">
        <v>3436</v>
      </c>
    </row>
    <row r="53" spans="1:6" ht="15.75" x14ac:dyDescent="0.25">
      <c r="A53" s="45" t="s">
        <v>337</v>
      </c>
      <c r="B53" s="54" t="s">
        <v>1756</v>
      </c>
      <c r="C53" s="54" t="s">
        <v>1812</v>
      </c>
      <c r="D53" s="51">
        <v>17.589000000000002</v>
      </c>
      <c r="E53" s="17" t="s">
        <v>269</v>
      </c>
      <c r="F53" t="s">
        <v>3437</v>
      </c>
    </row>
    <row r="54" spans="1:6" ht="15.75" x14ac:dyDescent="0.25">
      <c r="A54" s="45" t="s">
        <v>338</v>
      </c>
      <c r="B54" s="54" t="s">
        <v>1756</v>
      </c>
      <c r="C54" s="54" t="s">
        <v>1813</v>
      </c>
      <c r="D54" s="51">
        <v>16.489000000000001</v>
      </c>
      <c r="E54" s="17" t="s">
        <v>269</v>
      </c>
      <c r="F54" t="s">
        <v>3436</v>
      </c>
    </row>
    <row r="55" spans="1:6" ht="15.75" x14ac:dyDescent="0.25">
      <c r="A55" s="45" t="s">
        <v>339</v>
      </c>
      <c r="B55" s="54" t="s">
        <v>1756</v>
      </c>
      <c r="C55" s="54" t="s">
        <v>1814</v>
      </c>
      <c r="D55" s="51">
        <v>16.489000000000001</v>
      </c>
      <c r="E55" s="17" t="s">
        <v>269</v>
      </c>
      <c r="F55" t="s">
        <v>3438</v>
      </c>
    </row>
    <row r="56" spans="1:6" ht="15.75" x14ac:dyDescent="0.25">
      <c r="A56" s="45" t="s">
        <v>340</v>
      </c>
      <c r="B56" s="54" t="s">
        <v>1756</v>
      </c>
      <c r="C56" s="54" t="s">
        <v>1815</v>
      </c>
      <c r="D56" s="51">
        <v>16.489000000000001</v>
      </c>
      <c r="E56" s="17" t="s">
        <v>269</v>
      </c>
      <c r="F56" t="s">
        <v>3436</v>
      </c>
    </row>
    <row r="57" spans="1:6" ht="15.75" x14ac:dyDescent="0.25">
      <c r="A57" s="45" t="s">
        <v>181</v>
      </c>
      <c r="B57" s="54" t="s">
        <v>1756</v>
      </c>
      <c r="C57" s="54" t="s">
        <v>180</v>
      </c>
      <c r="D57" s="51">
        <v>13.189000000000002</v>
      </c>
      <c r="E57" s="17" t="s">
        <v>269</v>
      </c>
      <c r="F57" t="s">
        <v>3436</v>
      </c>
    </row>
    <row r="58" spans="1:6" ht="15.75" x14ac:dyDescent="0.25">
      <c r="A58" s="45" t="s">
        <v>341</v>
      </c>
      <c r="B58" s="54" t="s">
        <v>1756</v>
      </c>
      <c r="C58" s="54" t="s">
        <v>1816</v>
      </c>
      <c r="D58" s="51">
        <v>21.989000000000001</v>
      </c>
      <c r="E58" s="17" t="s">
        <v>269</v>
      </c>
      <c r="F58" t="s">
        <v>3439</v>
      </c>
    </row>
    <row r="59" spans="1:6" ht="15.75" x14ac:dyDescent="0.25">
      <c r="A59" s="45" t="s">
        <v>179</v>
      </c>
      <c r="B59" s="54" t="s">
        <v>1756</v>
      </c>
      <c r="C59" s="54" t="s">
        <v>178</v>
      </c>
      <c r="D59" s="51">
        <v>14.289000000000001</v>
      </c>
      <c r="E59" s="17" t="s">
        <v>269</v>
      </c>
      <c r="F59" t="s">
        <v>3437</v>
      </c>
    </row>
    <row r="60" spans="1:6" ht="15.75" x14ac:dyDescent="0.25">
      <c r="A60" s="45" t="s">
        <v>177</v>
      </c>
      <c r="B60" s="54" t="s">
        <v>1756</v>
      </c>
      <c r="C60" s="54" t="s">
        <v>176</v>
      </c>
      <c r="D60" s="51">
        <v>13.189000000000002</v>
      </c>
      <c r="E60" s="17" t="s">
        <v>269</v>
      </c>
      <c r="F60" t="s">
        <v>3436</v>
      </c>
    </row>
    <row r="61" spans="1:6" ht="15.75" x14ac:dyDescent="0.25">
      <c r="A61" s="45" t="s">
        <v>164</v>
      </c>
      <c r="B61" s="54" t="s">
        <v>1756</v>
      </c>
      <c r="C61" s="54" t="s">
        <v>163</v>
      </c>
      <c r="D61" s="51">
        <v>12.089</v>
      </c>
      <c r="E61" s="17" t="s">
        <v>269</v>
      </c>
      <c r="F61" t="s">
        <v>3438</v>
      </c>
    </row>
    <row r="62" spans="1:6" ht="15.75" x14ac:dyDescent="0.25">
      <c r="A62" s="45" t="s">
        <v>162</v>
      </c>
      <c r="B62" s="54" t="s">
        <v>1756</v>
      </c>
      <c r="C62" s="54" t="s">
        <v>161</v>
      </c>
      <c r="D62" s="51">
        <v>13.189000000000002</v>
      </c>
      <c r="E62" s="17" t="s">
        <v>269</v>
      </c>
      <c r="F62" t="s">
        <v>3437</v>
      </c>
    </row>
    <row r="63" spans="1:6" ht="15.75" x14ac:dyDescent="0.25">
      <c r="A63" s="45" t="s">
        <v>160</v>
      </c>
      <c r="B63" s="54" t="s">
        <v>1756</v>
      </c>
      <c r="C63" s="54" t="s">
        <v>159</v>
      </c>
      <c r="D63" s="51">
        <v>12.089</v>
      </c>
      <c r="E63" s="17" t="s">
        <v>269</v>
      </c>
      <c r="F63" t="s">
        <v>3436</v>
      </c>
    </row>
    <row r="64" spans="1:6" ht="15.75" x14ac:dyDescent="0.25">
      <c r="A64" s="45" t="s">
        <v>342</v>
      </c>
      <c r="B64" s="54" t="s">
        <v>1756</v>
      </c>
      <c r="C64" s="54" t="s">
        <v>165</v>
      </c>
      <c r="D64" s="51">
        <v>12.089</v>
      </c>
      <c r="E64" s="17" t="s">
        <v>269</v>
      </c>
      <c r="F64" t="s">
        <v>3436</v>
      </c>
    </row>
    <row r="65" spans="1:6" ht="15.75" x14ac:dyDescent="0.25">
      <c r="A65" s="45" t="s">
        <v>167</v>
      </c>
      <c r="B65" s="54" t="s">
        <v>1756</v>
      </c>
      <c r="C65" s="54" t="s">
        <v>166</v>
      </c>
      <c r="D65" s="51">
        <v>10.989000000000001</v>
      </c>
      <c r="E65" s="17" t="s">
        <v>269</v>
      </c>
      <c r="F65" t="s">
        <v>3436</v>
      </c>
    </row>
    <row r="66" spans="1:6" ht="15.75" x14ac:dyDescent="0.25">
      <c r="A66" s="45" t="s">
        <v>343</v>
      </c>
      <c r="B66" s="54" t="s">
        <v>1756</v>
      </c>
      <c r="C66" s="54" t="s">
        <v>1817</v>
      </c>
      <c r="D66" s="51">
        <v>12.089</v>
      </c>
      <c r="E66" s="17" t="s">
        <v>269</v>
      </c>
      <c r="F66" t="s">
        <v>3437</v>
      </c>
    </row>
    <row r="67" spans="1:6" ht="15.75" x14ac:dyDescent="0.25">
      <c r="A67" s="45" t="s">
        <v>344</v>
      </c>
      <c r="B67" s="54" t="s">
        <v>1756</v>
      </c>
      <c r="C67" s="54" t="s">
        <v>1818</v>
      </c>
      <c r="D67" s="51">
        <v>10.989000000000001</v>
      </c>
      <c r="E67" s="17" t="s">
        <v>269</v>
      </c>
      <c r="F67" t="s">
        <v>3436</v>
      </c>
    </row>
    <row r="68" spans="1:6" ht="15.75" x14ac:dyDescent="0.25">
      <c r="A68" s="45" t="s">
        <v>158</v>
      </c>
      <c r="B68" s="54" t="s">
        <v>1756</v>
      </c>
      <c r="C68" s="54" t="s">
        <v>157</v>
      </c>
      <c r="D68" s="51">
        <v>10.989000000000001</v>
      </c>
      <c r="E68" s="17" t="s">
        <v>269</v>
      </c>
      <c r="F68" t="s">
        <v>3436</v>
      </c>
    </row>
    <row r="69" spans="1:6" ht="15.75" x14ac:dyDescent="0.25">
      <c r="A69" s="45" t="s">
        <v>154</v>
      </c>
      <c r="B69" s="54" t="s">
        <v>1756</v>
      </c>
      <c r="C69" s="54" t="s">
        <v>153</v>
      </c>
      <c r="D69" s="51">
        <v>10.989000000000001</v>
      </c>
      <c r="E69" s="17" t="s">
        <v>269</v>
      </c>
      <c r="F69" t="s">
        <v>3436</v>
      </c>
    </row>
    <row r="70" spans="1:6" ht="15.75" x14ac:dyDescent="0.25">
      <c r="A70" s="45" t="s">
        <v>174</v>
      </c>
      <c r="B70" s="54" t="s">
        <v>1756</v>
      </c>
      <c r="C70" s="54" t="s">
        <v>175</v>
      </c>
      <c r="D70" s="51">
        <v>12.089</v>
      </c>
      <c r="E70" s="17" t="s">
        <v>269</v>
      </c>
      <c r="F70" t="s">
        <v>3436</v>
      </c>
    </row>
    <row r="71" spans="1:6" ht="15.75" x14ac:dyDescent="0.25">
      <c r="A71" s="45" t="s">
        <v>173</v>
      </c>
      <c r="B71" s="54" t="s">
        <v>1756</v>
      </c>
      <c r="C71" s="54" t="s">
        <v>172</v>
      </c>
      <c r="D71" s="51">
        <v>10.989000000000001</v>
      </c>
      <c r="E71" s="17" t="s">
        <v>269</v>
      </c>
      <c r="F71" t="s">
        <v>3436</v>
      </c>
    </row>
    <row r="72" spans="1:6" ht="15.75" x14ac:dyDescent="0.25">
      <c r="A72" s="45" t="s">
        <v>156</v>
      </c>
      <c r="B72" s="54" t="s">
        <v>1756</v>
      </c>
      <c r="C72" s="54" t="s">
        <v>155</v>
      </c>
      <c r="D72" s="51">
        <v>10.989000000000001</v>
      </c>
      <c r="E72" s="17" t="s">
        <v>269</v>
      </c>
      <c r="F72" t="s">
        <v>3436</v>
      </c>
    </row>
    <row r="73" spans="1:6" ht="15.75" x14ac:dyDescent="0.25">
      <c r="A73" s="45" t="s">
        <v>171</v>
      </c>
      <c r="B73" s="54" t="s">
        <v>1756</v>
      </c>
      <c r="C73" s="54" t="s">
        <v>170</v>
      </c>
      <c r="D73" s="51">
        <v>10.989000000000001</v>
      </c>
      <c r="E73" s="17" t="s">
        <v>269</v>
      </c>
      <c r="F73" t="s">
        <v>3436</v>
      </c>
    </row>
    <row r="74" spans="1:6" ht="15.75" x14ac:dyDescent="0.25">
      <c r="A74" s="45" t="s">
        <v>183</v>
      </c>
      <c r="B74" s="54" t="s">
        <v>1756</v>
      </c>
      <c r="C74" s="54" t="s">
        <v>182</v>
      </c>
      <c r="D74" s="51">
        <v>10.989000000000001</v>
      </c>
      <c r="E74" s="17" t="s">
        <v>269</v>
      </c>
      <c r="F74" t="s">
        <v>3436</v>
      </c>
    </row>
    <row r="75" spans="1:6" ht="15.75" x14ac:dyDescent="0.25">
      <c r="A75" s="45" t="s">
        <v>345</v>
      </c>
      <c r="B75" s="54" t="s">
        <v>1756</v>
      </c>
      <c r="C75" s="54" t="s">
        <v>1819</v>
      </c>
      <c r="D75" s="51">
        <v>16.489000000000001</v>
      </c>
      <c r="E75" s="17" t="s">
        <v>269</v>
      </c>
      <c r="F75" t="s">
        <v>3438</v>
      </c>
    </row>
    <row r="76" spans="1:6" ht="15.75" x14ac:dyDescent="0.25">
      <c r="A76" s="45" t="s">
        <v>346</v>
      </c>
      <c r="B76" s="54" t="s">
        <v>1756</v>
      </c>
      <c r="C76" s="54" t="s">
        <v>1820</v>
      </c>
      <c r="D76" s="51">
        <v>17.589000000000002</v>
      </c>
      <c r="E76" s="17" t="s">
        <v>269</v>
      </c>
      <c r="F76" t="s">
        <v>3459</v>
      </c>
    </row>
    <row r="77" spans="1:6" ht="15.75" x14ac:dyDescent="0.25">
      <c r="A77" s="45" t="s">
        <v>347</v>
      </c>
      <c r="B77" s="54" t="s">
        <v>1756</v>
      </c>
      <c r="C77" s="54" t="s">
        <v>1821</v>
      </c>
      <c r="D77" s="51">
        <v>16.489000000000001</v>
      </c>
      <c r="E77" s="17" t="s">
        <v>269</v>
      </c>
      <c r="F77" t="s">
        <v>3460</v>
      </c>
    </row>
    <row r="78" spans="1:6" ht="15.75" x14ac:dyDescent="0.25">
      <c r="A78" s="45" t="s">
        <v>348</v>
      </c>
      <c r="B78" s="54" t="s">
        <v>1756</v>
      </c>
      <c r="C78" s="54" t="s">
        <v>1822</v>
      </c>
      <c r="D78" s="51">
        <v>17.589000000000002</v>
      </c>
      <c r="E78" s="17" t="s">
        <v>269</v>
      </c>
      <c r="F78" t="s">
        <v>3436</v>
      </c>
    </row>
    <row r="79" spans="1:6" ht="15.75" x14ac:dyDescent="0.25">
      <c r="A79" s="45" t="s">
        <v>349</v>
      </c>
      <c r="B79" s="54" t="s">
        <v>1756</v>
      </c>
      <c r="C79" s="54" t="s">
        <v>1823</v>
      </c>
      <c r="D79" s="51">
        <v>17.589000000000002</v>
      </c>
      <c r="E79" s="17" t="s">
        <v>269</v>
      </c>
      <c r="F79" t="s">
        <v>3436</v>
      </c>
    </row>
    <row r="80" spans="1:6" ht="15.75" x14ac:dyDescent="0.25">
      <c r="A80" s="45" t="s">
        <v>350</v>
      </c>
      <c r="B80" s="54" t="s">
        <v>1756</v>
      </c>
      <c r="C80" s="54" t="s">
        <v>1824</v>
      </c>
      <c r="D80" s="51">
        <v>16.489000000000001</v>
      </c>
      <c r="E80" s="17" t="s">
        <v>269</v>
      </c>
      <c r="F80" t="s">
        <v>3436</v>
      </c>
    </row>
    <row r="81" spans="1:6" ht="15.75" x14ac:dyDescent="0.25">
      <c r="A81" s="45" t="s">
        <v>351</v>
      </c>
      <c r="B81" s="54" t="s">
        <v>1756</v>
      </c>
      <c r="C81" s="54" t="s">
        <v>1825</v>
      </c>
      <c r="D81" s="51">
        <v>16.489000000000001</v>
      </c>
      <c r="E81" s="17" t="s">
        <v>269</v>
      </c>
      <c r="F81" t="s">
        <v>3436</v>
      </c>
    </row>
    <row r="82" spans="1:6" ht="15.75" x14ac:dyDescent="0.25">
      <c r="A82" s="45" t="s">
        <v>352</v>
      </c>
      <c r="B82" s="54" t="s">
        <v>1756</v>
      </c>
      <c r="C82" s="54" t="s">
        <v>1826</v>
      </c>
      <c r="D82" s="51">
        <v>16.489000000000001</v>
      </c>
      <c r="E82" s="17" t="s">
        <v>269</v>
      </c>
      <c r="F82" t="s">
        <v>3438</v>
      </c>
    </row>
    <row r="83" spans="1:6" ht="15.75" x14ac:dyDescent="0.25">
      <c r="A83" s="45" t="s">
        <v>353</v>
      </c>
      <c r="B83" s="54" t="s">
        <v>1756</v>
      </c>
      <c r="C83" s="54" t="s">
        <v>1827</v>
      </c>
      <c r="D83" s="51">
        <v>18.689</v>
      </c>
      <c r="E83" s="17" t="s">
        <v>269</v>
      </c>
      <c r="F83" t="s">
        <v>3438</v>
      </c>
    </row>
    <row r="84" spans="1:6" ht="15.75" x14ac:dyDescent="0.25">
      <c r="A84" s="45" t="s">
        <v>354</v>
      </c>
      <c r="B84" s="54" t="s">
        <v>1756</v>
      </c>
      <c r="C84" s="54" t="s">
        <v>1828</v>
      </c>
      <c r="D84" s="51">
        <v>18.689</v>
      </c>
      <c r="E84" s="17" t="s">
        <v>269</v>
      </c>
      <c r="F84" t="s">
        <v>3436</v>
      </c>
    </row>
    <row r="85" spans="1:6" ht="15.75" x14ac:dyDescent="0.25">
      <c r="A85" s="46" t="s">
        <v>355</v>
      </c>
      <c r="B85" s="54" t="s">
        <v>1756</v>
      </c>
      <c r="C85" s="54" t="s">
        <v>1829</v>
      </c>
      <c r="D85" s="51">
        <v>17.589000000000002</v>
      </c>
      <c r="E85" s="17" t="s">
        <v>269</v>
      </c>
      <c r="F85" t="s">
        <v>3436</v>
      </c>
    </row>
    <row r="86" spans="1:6" ht="15.75" x14ac:dyDescent="0.25">
      <c r="A86" s="46" t="s">
        <v>356</v>
      </c>
      <c r="B86" s="54" t="s">
        <v>1756</v>
      </c>
      <c r="C86" s="54" t="s">
        <v>1830</v>
      </c>
      <c r="D86" s="51">
        <v>17.589000000000002</v>
      </c>
      <c r="E86" s="17" t="s">
        <v>269</v>
      </c>
      <c r="F86" t="s">
        <v>3436</v>
      </c>
    </row>
    <row r="87" spans="1:6" ht="15.75" x14ac:dyDescent="0.25">
      <c r="A87" s="45" t="s">
        <v>357</v>
      </c>
      <c r="B87" s="54" t="s">
        <v>1756</v>
      </c>
      <c r="C87" s="54" t="s">
        <v>1831</v>
      </c>
      <c r="D87" s="51">
        <v>32.989000000000004</v>
      </c>
      <c r="E87" s="17" t="s">
        <v>269</v>
      </c>
      <c r="F87" t="s">
        <v>3438</v>
      </c>
    </row>
    <row r="88" spans="1:6" ht="15.75" x14ac:dyDescent="0.25">
      <c r="A88" s="45" t="s">
        <v>358</v>
      </c>
      <c r="B88" s="54" t="s">
        <v>1756</v>
      </c>
      <c r="C88" s="54" t="s">
        <v>1832</v>
      </c>
      <c r="D88" s="51">
        <v>29.689</v>
      </c>
      <c r="E88" s="17" t="s">
        <v>269</v>
      </c>
      <c r="F88" t="s">
        <v>3438</v>
      </c>
    </row>
    <row r="89" spans="1:6" ht="15.75" x14ac:dyDescent="0.25">
      <c r="A89" s="45" t="s">
        <v>359</v>
      </c>
      <c r="B89" s="54" t="s">
        <v>1756</v>
      </c>
      <c r="C89" s="54" t="s">
        <v>1833</v>
      </c>
      <c r="D89" s="51">
        <v>27.489000000000001</v>
      </c>
      <c r="E89" s="17" t="s">
        <v>269</v>
      </c>
      <c r="F89" t="s">
        <v>3438</v>
      </c>
    </row>
    <row r="90" spans="1:6" ht="15.75" x14ac:dyDescent="0.25">
      <c r="A90" s="47" t="s">
        <v>360</v>
      </c>
      <c r="B90" s="54" t="s">
        <v>1756</v>
      </c>
      <c r="C90" s="54" t="s">
        <v>1834</v>
      </c>
      <c r="D90" s="51">
        <v>24.189</v>
      </c>
      <c r="E90" s="17" t="s">
        <v>269</v>
      </c>
      <c r="F90" t="s">
        <v>3438</v>
      </c>
    </row>
    <row r="91" spans="1:6" ht="15.75" x14ac:dyDescent="0.25">
      <c r="A91" s="45" t="s">
        <v>361</v>
      </c>
      <c r="B91" s="54" t="s">
        <v>1757</v>
      </c>
      <c r="C91" s="54" t="s">
        <v>1835</v>
      </c>
      <c r="D91" s="51">
        <v>12.089</v>
      </c>
      <c r="E91" s="17" t="s">
        <v>269</v>
      </c>
      <c r="F91" t="s">
        <v>3436</v>
      </c>
    </row>
    <row r="92" spans="1:6" ht="15.75" x14ac:dyDescent="0.25">
      <c r="A92" s="45" t="s">
        <v>362</v>
      </c>
      <c r="B92" s="54" t="s">
        <v>1757</v>
      </c>
      <c r="C92" s="54" t="s">
        <v>1836</v>
      </c>
      <c r="D92" s="51">
        <v>12.089</v>
      </c>
      <c r="E92" s="17" t="s">
        <v>269</v>
      </c>
      <c r="F92" t="s">
        <v>3436</v>
      </c>
    </row>
    <row r="93" spans="1:6" ht="15.75" x14ac:dyDescent="0.25">
      <c r="A93" s="45" t="s">
        <v>363</v>
      </c>
      <c r="B93" s="54" t="s">
        <v>1757</v>
      </c>
      <c r="C93" s="54" t="s">
        <v>1837</v>
      </c>
      <c r="D93" s="51">
        <v>13.189000000000002</v>
      </c>
      <c r="E93" s="17" t="s">
        <v>269</v>
      </c>
      <c r="F93" t="s">
        <v>3436</v>
      </c>
    </row>
    <row r="94" spans="1:6" ht="15.75" x14ac:dyDescent="0.25">
      <c r="A94" s="45" t="s">
        <v>364</v>
      </c>
      <c r="B94" s="54" t="s">
        <v>1757</v>
      </c>
      <c r="C94" s="54" t="s">
        <v>1838</v>
      </c>
      <c r="D94" s="51">
        <v>13.189000000000002</v>
      </c>
      <c r="E94" s="17" t="s">
        <v>269</v>
      </c>
      <c r="F94" t="s">
        <v>3436</v>
      </c>
    </row>
    <row r="95" spans="1:6" ht="15.75" x14ac:dyDescent="0.25">
      <c r="A95" s="46" t="s">
        <v>365</v>
      </c>
      <c r="B95" s="54" t="s">
        <v>1757</v>
      </c>
      <c r="C95" s="54" t="s">
        <v>1839</v>
      </c>
      <c r="D95" s="51">
        <v>12.089</v>
      </c>
      <c r="E95" s="17" t="s">
        <v>269</v>
      </c>
      <c r="F95" t="s">
        <v>3436</v>
      </c>
    </row>
    <row r="96" spans="1:6" ht="15.75" x14ac:dyDescent="0.25">
      <c r="A96" s="46" t="s">
        <v>366</v>
      </c>
      <c r="B96" s="54" t="s">
        <v>1757</v>
      </c>
      <c r="C96" s="54" t="s">
        <v>1840</v>
      </c>
      <c r="D96" s="51">
        <v>12.089</v>
      </c>
      <c r="E96" s="17" t="s">
        <v>269</v>
      </c>
      <c r="F96" t="s">
        <v>3436</v>
      </c>
    </row>
    <row r="97" spans="1:6" ht="15.75" x14ac:dyDescent="0.25">
      <c r="A97" s="45" t="s">
        <v>367</v>
      </c>
      <c r="B97" s="54" t="s">
        <v>1757</v>
      </c>
      <c r="C97" s="54" t="s">
        <v>1841</v>
      </c>
      <c r="D97" s="51">
        <v>12.089</v>
      </c>
      <c r="E97" s="17" t="s">
        <v>269</v>
      </c>
      <c r="F97" t="s">
        <v>3436</v>
      </c>
    </row>
    <row r="98" spans="1:6" ht="15.75" x14ac:dyDescent="0.25">
      <c r="A98" s="45" t="s">
        <v>368</v>
      </c>
      <c r="B98" s="54" t="s">
        <v>1757</v>
      </c>
      <c r="C98" s="54" t="s">
        <v>1842</v>
      </c>
      <c r="D98" s="51">
        <v>12.089</v>
      </c>
      <c r="E98" s="17" t="s">
        <v>269</v>
      </c>
      <c r="F98" t="s">
        <v>3438</v>
      </c>
    </row>
    <row r="99" spans="1:6" ht="15.75" x14ac:dyDescent="0.25">
      <c r="A99" s="45" t="s">
        <v>369</v>
      </c>
      <c r="B99" s="54" t="s">
        <v>1757</v>
      </c>
      <c r="C99" s="54" t="s">
        <v>1843</v>
      </c>
      <c r="D99" s="51">
        <v>10.989000000000001</v>
      </c>
      <c r="E99" s="17" t="s">
        <v>269</v>
      </c>
      <c r="F99" t="s">
        <v>3436</v>
      </c>
    </row>
    <row r="100" spans="1:6" ht="15.75" x14ac:dyDescent="0.25">
      <c r="A100" s="45" t="s">
        <v>370</v>
      </c>
      <c r="B100" s="54" t="s">
        <v>1757</v>
      </c>
      <c r="C100" s="54" t="s">
        <v>1844</v>
      </c>
      <c r="D100" s="51">
        <v>10.989000000000001</v>
      </c>
      <c r="E100" s="17" t="s">
        <v>269</v>
      </c>
      <c r="F100" t="s">
        <v>3438</v>
      </c>
    </row>
    <row r="101" spans="1:6" ht="15.75" x14ac:dyDescent="0.25">
      <c r="A101" s="46" t="s">
        <v>371</v>
      </c>
      <c r="B101" s="54" t="s">
        <v>1757</v>
      </c>
      <c r="C101" s="54" t="s">
        <v>1845</v>
      </c>
      <c r="D101" s="51">
        <v>10.989000000000001</v>
      </c>
      <c r="E101" s="17" t="s">
        <v>269</v>
      </c>
      <c r="F101" t="s">
        <v>3436</v>
      </c>
    </row>
    <row r="102" spans="1:6" ht="15.75" x14ac:dyDescent="0.25">
      <c r="A102" s="46" t="s">
        <v>372</v>
      </c>
      <c r="B102" s="54" t="s">
        <v>1757</v>
      </c>
      <c r="C102" s="54" t="s">
        <v>1846</v>
      </c>
      <c r="D102" s="51">
        <v>10.989000000000001</v>
      </c>
      <c r="E102" s="17" t="s">
        <v>269</v>
      </c>
      <c r="F102" t="s">
        <v>3436</v>
      </c>
    </row>
    <row r="103" spans="1:6" ht="15.75" x14ac:dyDescent="0.25">
      <c r="A103" s="45" t="s">
        <v>373</v>
      </c>
      <c r="B103" s="54" t="s">
        <v>1757</v>
      </c>
      <c r="C103" s="54" t="s">
        <v>1847</v>
      </c>
      <c r="D103" s="51">
        <v>10.989000000000001</v>
      </c>
      <c r="E103" s="17" t="s">
        <v>269</v>
      </c>
      <c r="F103" t="s">
        <v>3436</v>
      </c>
    </row>
    <row r="104" spans="1:6" ht="15.75" x14ac:dyDescent="0.25">
      <c r="A104" s="45" t="s">
        <v>374</v>
      </c>
      <c r="B104" s="54" t="s">
        <v>1757</v>
      </c>
      <c r="C104" s="54" t="s">
        <v>1848</v>
      </c>
      <c r="D104" s="51">
        <v>10.989000000000001</v>
      </c>
      <c r="E104" s="17" t="s">
        <v>269</v>
      </c>
      <c r="F104" t="s">
        <v>3438</v>
      </c>
    </row>
    <row r="105" spans="1:6" ht="15.75" x14ac:dyDescent="0.25">
      <c r="A105" s="45" t="s">
        <v>375</v>
      </c>
      <c r="B105" s="54" t="s">
        <v>1757</v>
      </c>
      <c r="C105" s="54" t="s">
        <v>1849</v>
      </c>
      <c r="D105" s="51">
        <v>12.089</v>
      </c>
      <c r="E105" s="17" t="s">
        <v>269</v>
      </c>
      <c r="F105" t="s">
        <v>3436</v>
      </c>
    </row>
    <row r="106" spans="1:6" ht="15.75" x14ac:dyDescent="0.25">
      <c r="A106" s="45" t="s">
        <v>376</v>
      </c>
      <c r="B106" s="54" t="s">
        <v>1757</v>
      </c>
      <c r="C106" s="54" t="s">
        <v>1850</v>
      </c>
      <c r="D106" s="51">
        <v>12.089</v>
      </c>
      <c r="E106" s="17" t="s">
        <v>269</v>
      </c>
      <c r="F106" t="s">
        <v>3438</v>
      </c>
    </row>
    <row r="107" spans="1:6" ht="15.75" x14ac:dyDescent="0.25">
      <c r="A107" s="45" t="s">
        <v>310</v>
      </c>
      <c r="B107" s="54" t="s">
        <v>1757</v>
      </c>
      <c r="C107" s="54" t="s">
        <v>1787</v>
      </c>
      <c r="D107" s="51">
        <v>16.489000000000001</v>
      </c>
      <c r="E107" s="17" t="s">
        <v>269</v>
      </c>
      <c r="F107" t="s">
        <v>3436</v>
      </c>
    </row>
    <row r="108" spans="1:6" ht="15.75" x14ac:dyDescent="0.25">
      <c r="A108" s="45" t="s">
        <v>311</v>
      </c>
      <c r="B108" s="54" t="s">
        <v>1757</v>
      </c>
      <c r="C108" s="54" t="s">
        <v>1788</v>
      </c>
      <c r="D108" s="51">
        <v>16.489000000000001</v>
      </c>
      <c r="E108" s="17" t="s">
        <v>269</v>
      </c>
      <c r="F108" t="s">
        <v>3438</v>
      </c>
    </row>
    <row r="109" spans="1:6" ht="15.75" x14ac:dyDescent="0.25">
      <c r="A109" s="45" t="s">
        <v>377</v>
      </c>
      <c r="B109" s="54" t="s">
        <v>1757</v>
      </c>
      <c r="C109" s="54" t="s">
        <v>1851</v>
      </c>
      <c r="D109" s="51">
        <v>15.389000000000001</v>
      </c>
      <c r="E109" s="17" t="s">
        <v>269</v>
      </c>
      <c r="F109" t="s">
        <v>3438</v>
      </c>
    </row>
    <row r="110" spans="1:6" ht="15.75" x14ac:dyDescent="0.25">
      <c r="A110" s="45" t="s">
        <v>378</v>
      </c>
      <c r="B110" s="54" t="s">
        <v>1757</v>
      </c>
      <c r="C110" s="54" t="s">
        <v>1852</v>
      </c>
      <c r="D110" s="51">
        <v>16.489000000000001</v>
      </c>
      <c r="E110" s="17" t="s">
        <v>269</v>
      </c>
      <c r="F110" t="s">
        <v>3437</v>
      </c>
    </row>
    <row r="111" spans="1:6" ht="15.75" x14ac:dyDescent="0.25">
      <c r="A111" s="45" t="s">
        <v>379</v>
      </c>
      <c r="B111" s="54" t="s">
        <v>1757</v>
      </c>
      <c r="C111" s="54" t="s">
        <v>1853</v>
      </c>
      <c r="D111" s="51">
        <v>15.389000000000001</v>
      </c>
      <c r="E111" s="17" t="s">
        <v>269</v>
      </c>
      <c r="F111" t="s">
        <v>3438</v>
      </c>
    </row>
    <row r="112" spans="1:6" ht="15.75" x14ac:dyDescent="0.25">
      <c r="A112" s="45" t="s">
        <v>380</v>
      </c>
      <c r="B112" s="54" t="s">
        <v>1757</v>
      </c>
      <c r="C112" s="54" t="s">
        <v>1854</v>
      </c>
      <c r="D112" s="51">
        <v>16.489000000000001</v>
      </c>
      <c r="E112" s="17" t="s">
        <v>269</v>
      </c>
      <c r="F112" t="s">
        <v>3436</v>
      </c>
    </row>
    <row r="113" spans="1:6" ht="15.75" x14ac:dyDescent="0.25">
      <c r="A113" s="45" t="s">
        <v>381</v>
      </c>
      <c r="B113" s="54" t="s">
        <v>1757</v>
      </c>
      <c r="C113" s="54" t="s">
        <v>1855</v>
      </c>
      <c r="D113" s="51">
        <v>14.289000000000001</v>
      </c>
      <c r="E113" s="17" t="s">
        <v>269</v>
      </c>
      <c r="F113" t="s">
        <v>3436</v>
      </c>
    </row>
    <row r="114" spans="1:6" ht="15.75" x14ac:dyDescent="0.25">
      <c r="A114" s="45" t="s">
        <v>382</v>
      </c>
      <c r="B114" s="54" t="s">
        <v>1757</v>
      </c>
      <c r="C114" s="54" t="s">
        <v>1856</v>
      </c>
      <c r="D114" s="51">
        <v>16.489000000000001</v>
      </c>
      <c r="E114" s="17" t="s">
        <v>269</v>
      </c>
      <c r="F114" t="s">
        <v>3436</v>
      </c>
    </row>
    <row r="115" spans="1:6" ht="15.75" x14ac:dyDescent="0.25">
      <c r="A115" s="45" t="s">
        <v>383</v>
      </c>
      <c r="B115" s="54" t="s">
        <v>1757</v>
      </c>
      <c r="C115" s="54" t="s">
        <v>1857</v>
      </c>
      <c r="D115" s="51">
        <v>10.989000000000001</v>
      </c>
      <c r="E115" s="17" t="s">
        <v>269</v>
      </c>
      <c r="F115" t="s">
        <v>3436</v>
      </c>
    </row>
    <row r="116" spans="1:6" ht="15.75" x14ac:dyDescent="0.25">
      <c r="A116" s="45" t="s">
        <v>384</v>
      </c>
      <c r="B116" s="54" t="s">
        <v>1757</v>
      </c>
      <c r="C116" s="54" t="s">
        <v>1858</v>
      </c>
      <c r="D116" s="51">
        <v>10.989000000000001</v>
      </c>
      <c r="E116" s="17" t="s">
        <v>269</v>
      </c>
      <c r="F116" t="s">
        <v>3436</v>
      </c>
    </row>
    <row r="117" spans="1:6" ht="15.75" x14ac:dyDescent="0.25">
      <c r="A117" s="45" t="s">
        <v>385</v>
      </c>
      <c r="B117" s="54" t="s">
        <v>1757</v>
      </c>
      <c r="C117" s="54" t="s">
        <v>1859</v>
      </c>
      <c r="D117" s="51">
        <v>10.989000000000001</v>
      </c>
      <c r="E117" s="17" t="s">
        <v>269</v>
      </c>
      <c r="F117" t="s">
        <v>3436</v>
      </c>
    </row>
    <row r="118" spans="1:6" ht="15.75" x14ac:dyDescent="0.25">
      <c r="A118" s="45" t="s">
        <v>386</v>
      </c>
      <c r="B118" s="54" t="s">
        <v>1757</v>
      </c>
      <c r="C118" s="54" t="s">
        <v>1860</v>
      </c>
      <c r="D118" s="51">
        <v>10.989000000000001</v>
      </c>
      <c r="E118" s="17" t="s">
        <v>269</v>
      </c>
      <c r="F118" t="s">
        <v>3438</v>
      </c>
    </row>
    <row r="119" spans="1:6" ht="15.75" x14ac:dyDescent="0.25">
      <c r="A119" s="45" t="s">
        <v>387</v>
      </c>
      <c r="B119" s="54" t="s">
        <v>1757</v>
      </c>
      <c r="C119" s="54" t="s">
        <v>1861</v>
      </c>
      <c r="D119" s="51">
        <v>13.189000000000002</v>
      </c>
      <c r="E119" s="17" t="s">
        <v>269</v>
      </c>
      <c r="F119" t="s">
        <v>3436</v>
      </c>
    </row>
    <row r="120" spans="1:6" ht="15.75" x14ac:dyDescent="0.25">
      <c r="A120" s="45" t="s">
        <v>388</v>
      </c>
      <c r="B120" s="54" t="s">
        <v>1757</v>
      </c>
      <c r="C120" s="54" t="s">
        <v>1862</v>
      </c>
      <c r="D120" s="51">
        <v>14.289000000000001</v>
      </c>
      <c r="E120" s="17" t="s">
        <v>269</v>
      </c>
      <c r="F120" t="s">
        <v>3437</v>
      </c>
    </row>
    <row r="121" spans="1:6" ht="15.75" x14ac:dyDescent="0.25">
      <c r="A121" s="45" t="s">
        <v>389</v>
      </c>
      <c r="B121" s="54" t="s">
        <v>1757</v>
      </c>
      <c r="C121" s="54" t="s">
        <v>1863</v>
      </c>
      <c r="D121" s="51">
        <v>13.189000000000002</v>
      </c>
      <c r="E121" s="17" t="s">
        <v>269</v>
      </c>
      <c r="F121" t="s">
        <v>3438</v>
      </c>
    </row>
    <row r="122" spans="1:6" ht="15.75" x14ac:dyDescent="0.25">
      <c r="A122" s="45" t="s">
        <v>390</v>
      </c>
      <c r="B122" s="54" t="s">
        <v>1757</v>
      </c>
      <c r="C122" s="54" t="s">
        <v>1864</v>
      </c>
      <c r="D122" s="51">
        <v>14.289000000000001</v>
      </c>
      <c r="E122" s="17" t="s">
        <v>269</v>
      </c>
      <c r="F122" t="s">
        <v>3436</v>
      </c>
    </row>
    <row r="123" spans="1:6" ht="15.75" x14ac:dyDescent="0.25">
      <c r="A123" s="46" t="s">
        <v>391</v>
      </c>
      <c r="B123" s="54" t="s">
        <v>1757</v>
      </c>
      <c r="C123" s="54" t="s">
        <v>1865</v>
      </c>
      <c r="D123" s="51">
        <v>7.6890000000000009</v>
      </c>
      <c r="E123" s="17" t="s">
        <v>269</v>
      </c>
      <c r="F123" t="s">
        <v>3436</v>
      </c>
    </row>
    <row r="124" spans="1:6" ht="15.75" x14ac:dyDescent="0.25">
      <c r="A124" s="46" t="s">
        <v>392</v>
      </c>
      <c r="B124" s="54" t="s">
        <v>1757</v>
      </c>
      <c r="C124" s="54" t="s">
        <v>1866</v>
      </c>
      <c r="D124" s="51">
        <v>7.6890000000000009</v>
      </c>
      <c r="E124" s="17" t="s">
        <v>269</v>
      </c>
      <c r="F124" t="s">
        <v>3436</v>
      </c>
    </row>
    <row r="125" spans="1:6" ht="15.75" x14ac:dyDescent="0.25">
      <c r="A125" s="46" t="s">
        <v>393</v>
      </c>
      <c r="B125" s="54" t="s">
        <v>1757</v>
      </c>
      <c r="C125" s="54" t="s">
        <v>1867</v>
      </c>
      <c r="D125" s="51">
        <v>9.8890000000000011</v>
      </c>
      <c r="E125" s="17" t="s">
        <v>269</v>
      </c>
      <c r="F125" t="s">
        <v>3436</v>
      </c>
    </row>
    <row r="126" spans="1:6" ht="15.75" x14ac:dyDescent="0.25">
      <c r="A126" s="46" t="s">
        <v>394</v>
      </c>
      <c r="B126" s="54" t="s">
        <v>1757</v>
      </c>
      <c r="C126" s="54" t="s">
        <v>1868</v>
      </c>
      <c r="D126" s="51">
        <v>9.8890000000000011</v>
      </c>
      <c r="E126" s="17" t="s">
        <v>269</v>
      </c>
      <c r="F126" t="s">
        <v>3436</v>
      </c>
    </row>
    <row r="127" spans="1:6" ht="15.75" x14ac:dyDescent="0.25">
      <c r="A127" s="46" t="s">
        <v>395</v>
      </c>
      <c r="B127" s="54" t="s">
        <v>1757</v>
      </c>
      <c r="C127" s="54" t="s">
        <v>1869</v>
      </c>
      <c r="D127" s="51">
        <v>9.8890000000000011</v>
      </c>
      <c r="E127" s="17" t="s">
        <v>269</v>
      </c>
      <c r="F127" t="s">
        <v>3436</v>
      </c>
    </row>
    <row r="128" spans="1:6" ht="15.75" x14ac:dyDescent="0.25">
      <c r="A128" s="45" t="s">
        <v>396</v>
      </c>
      <c r="B128" s="54" t="s">
        <v>1757</v>
      </c>
      <c r="C128" s="54" t="s">
        <v>1870</v>
      </c>
      <c r="D128" s="51">
        <v>7.6890000000000009</v>
      </c>
      <c r="E128" s="17" t="s">
        <v>269</v>
      </c>
      <c r="F128" t="s">
        <v>3436</v>
      </c>
    </row>
    <row r="129" spans="1:6" ht="15.75" x14ac:dyDescent="0.25">
      <c r="A129" s="45" t="s">
        <v>397</v>
      </c>
      <c r="B129" s="54" t="s">
        <v>1757</v>
      </c>
      <c r="C129" s="54" t="s">
        <v>1871</v>
      </c>
      <c r="D129" s="51">
        <v>7.6890000000000009</v>
      </c>
      <c r="E129" s="17" t="s">
        <v>269</v>
      </c>
      <c r="F129" t="s">
        <v>3438</v>
      </c>
    </row>
    <row r="130" spans="1:6" ht="15.75" x14ac:dyDescent="0.25">
      <c r="A130" s="45" t="s">
        <v>150</v>
      </c>
      <c r="B130" s="54" t="s">
        <v>1757</v>
      </c>
      <c r="C130" s="54" t="s">
        <v>149</v>
      </c>
      <c r="D130" s="51">
        <v>7.6890000000000009</v>
      </c>
      <c r="E130" s="17" t="s">
        <v>269</v>
      </c>
      <c r="F130" t="s">
        <v>3436</v>
      </c>
    </row>
    <row r="131" spans="1:6" ht="15.75" x14ac:dyDescent="0.25">
      <c r="A131" s="45" t="s">
        <v>398</v>
      </c>
      <c r="B131" s="54" t="s">
        <v>1757</v>
      </c>
      <c r="C131" s="54" t="s">
        <v>1872</v>
      </c>
      <c r="D131" s="51">
        <v>8.7890000000000015</v>
      </c>
      <c r="E131" s="17" t="s">
        <v>269</v>
      </c>
      <c r="F131" t="s">
        <v>3437</v>
      </c>
    </row>
    <row r="132" spans="1:6" ht="15.75" x14ac:dyDescent="0.25">
      <c r="A132" s="45" t="s">
        <v>127</v>
      </c>
      <c r="B132" s="54" t="s">
        <v>1757</v>
      </c>
      <c r="C132" s="54" t="s">
        <v>126</v>
      </c>
      <c r="D132" s="51">
        <v>7.6890000000000009</v>
      </c>
      <c r="E132" s="17" t="s">
        <v>269</v>
      </c>
      <c r="F132" t="s">
        <v>3438</v>
      </c>
    </row>
    <row r="133" spans="1:6" ht="15.75" x14ac:dyDescent="0.25">
      <c r="A133" s="45" t="s">
        <v>399</v>
      </c>
      <c r="B133" s="54" t="s">
        <v>1757</v>
      </c>
      <c r="C133" s="54" t="s">
        <v>1873</v>
      </c>
      <c r="D133" s="51">
        <v>6.5890000000000004</v>
      </c>
      <c r="E133" s="17" t="s">
        <v>269</v>
      </c>
      <c r="F133" t="s">
        <v>3436</v>
      </c>
    </row>
    <row r="134" spans="1:6" ht="15.75" x14ac:dyDescent="0.25">
      <c r="A134" s="45" t="s">
        <v>400</v>
      </c>
      <c r="B134" s="54" t="s">
        <v>1757</v>
      </c>
      <c r="C134" s="54" t="s">
        <v>1874</v>
      </c>
      <c r="D134" s="51">
        <v>9.8890000000000011</v>
      </c>
      <c r="E134" s="17" t="s">
        <v>269</v>
      </c>
      <c r="F134" t="s">
        <v>3436</v>
      </c>
    </row>
    <row r="135" spans="1:6" ht="15.75" x14ac:dyDescent="0.25">
      <c r="A135" s="47" t="s">
        <v>401</v>
      </c>
      <c r="B135" s="54" t="s">
        <v>1757</v>
      </c>
      <c r="C135" s="54" t="s">
        <v>1875</v>
      </c>
      <c r="D135" s="51">
        <v>8.7890000000000015</v>
      </c>
      <c r="E135" s="17" t="s">
        <v>269</v>
      </c>
      <c r="F135" t="s">
        <v>3438</v>
      </c>
    </row>
    <row r="136" spans="1:6" ht="15.75" x14ac:dyDescent="0.25">
      <c r="A136" s="45" t="s">
        <v>402</v>
      </c>
      <c r="B136" s="54" t="s">
        <v>1757</v>
      </c>
      <c r="C136" s="54" t="s">
        <v>1876</v>
      </c>
      <c r="D136" s="51">
        <v>9.8890000000000011</v>
      </c>
      <c r="E136" s="17" t="s">
        <v>269</v>
      </c>
      <c r="F136" t="s">
        <v>3436</v>
      </c>
    </row>
    <row r="137" spans="1:6" ht="15.75" x14ac:dyDescent="0.25">
      <c r="A137" s="45" t="s">
        <v>403</v>
      </c>
      <c r="B137" s="54" t="s">
        <v>1757</v>
      </c>
      <c r="C137" s="54" t="s">
        <v>1877</v>
      </c>
      <c r="D137" s="51">
        <v>9.8890000000000011</v>
      </c>
      <c r="E137" s="17" t="s">
        <v>269</v>
      </c>
      <c r="F137" t="s">
        <v>3438</v>
      </c>
    </row>
    <row r="138" spans="1:6" ht="15.75" x14ac:dyDescent="0.25">
      <c r="A138" s="46" t="s">
        <v>404</v>
      </c>
      <c r="B138" s="54" t="s">
        <v>1757</v>
      </c>
      <c r="C138" s="54" t="s">
        <v>1878</v>
      </c>
      <c r="D138" s="51">
        <v>12.089</v>
      </c>
      <c r="E138" s="17" t="s">
        <v>269</v>
      </c>
      <c r="F138" t="s">
        <v>3436</v>
      </c>
    </row>
    <row r="139" spans="1:6" ht="15.75" x14ac:dyDescent="0.25">
      <c r="A139" s="46" t="s">
        <v>405</v>
      </c>
      <c r="B139" s="54" t="s">
        <v>1757</v>
      </c>
      <c r="C139" s="54" t="s">
        <v>1879</v>
      </c>
      <c r="D139" s="51">
        <v>12.089</v>
      </c>
      <c r="E139" s="17" t="s">
        <v>269</v>
      </c>
      <c r="F139" t="s">
        <v>3436</v>
      </c>
    </row>
    <row r="140" spans="1:6" ht="15.75" x14ac:dyDescent="0.25">
      <c r="A140" s="45" t="s">
        <v>406</v>
      </c>
      <c r="B140" s="54" t="s">
        <v>1757</v>
      </c>
      <c r="C140" s="54" t="s">
        <v>1880</v>
      </c>
      <c r="D140" s="51">
        <v>10.989000000000001</v>
      </c>
      <c r="E140" s="17" t="s">
        <v>269</v>
      </c>
      <c r="F140" t="s">
        <v>3436</v>
      </c>
    </row>
    <row r="141" spans="1:6" ht="15.75" x14ac:dyDescent="0.25">
      <c r="A141" s="45" t="s">
        <v>407</v>
      </c>
      <c r="B141" s="54" t="s">
        <v>1757</v>
      </c>
      <c r="C141" s="54" t="s">
        <v>1881</v>
      </c>
      <c r="D141" s="51">
        <v>10.989000000000001</v>
      </c>
      <c r="E141" s="17" t="s">
        <v>269</v>
      </c>
      <c r="F141" t="s">
        <v>3438</v>
      </c>
    </row>
    <row r="142" spans="1:6" ht="15.75" x14ac:dyDescent="0.25">
      <c r="A142" s="45" t="s">
        <v>137</v>
      </c>
      <c r="B142" s="54" t="s">
        <v>1757</v>
      </c>
      <c r="C142" s="54" t="s">
        <v>136</v>
      </c>
      <c r="D142" s="51">
        <v>14.289000000000001</v>
      </c>
      <c r="E142" s="17" t="s">
        <v>269</v>
      </c>
      <c r="F142" t="s">
        <v>3436</v>
      </c>
    </row>
    <row r="143" spans="1:6" ht="15.75" x14ac:dyDescent="0.25">
      <c r="A143" s="45" t="s">
        <v>408</v>
      </c>
      <c r="B143" s="54" t="s">
        <v>1757</v>
      </c>
      <c r="C143" s="54" t="s">
        <v>1882</v>
      </c>
      <c r="D143" s="51">
        <v>15.389000000000001</v>
      </c>
      <c r="E143" s="17" t="s">
        <v>269</v>
      </c>
      <c r="F143" t="s">
        <v>3437</v>
      </c>
    </row>
    <row r="144" spans="1:6" ht="15.75" x14ac:dyDescent="0.25">
      <c r="A144" s="45" t="s">
        <v>133</v>
      </c>
      <c r="B144" s="54" t="s">
        <v>1757</v>
      </c>
      <c r="C144" s="54" t="s">
        <v>132</v>
      </c>
      <c r="D144" s="51">
        <v>14.289000000000001</v>
      </c>
      <c r="E144" s="17" t="s">
        <v>269</v>
      </c>
      <c r="F144" t="s">
        <v>3436</v>
      </c>
    </row>
    <row r="145" spans="1:6" ht="15.75" x14ac:dyDescent="0.25">
      <c r="A145" s="45" t="s">
        <v>409</v>
      </c>
      <c r="B145" s="54" t="s">
        <v>1757</v>
      </c>
      <c r="C145" s="54" t="s">
        <v>1883</v>
      </c>
      <c r="D145" s="51">
        <v>16.489000000000001</v>
      </c>
      <c r="E145" s="17" t="s">
        <v>269</v>
      </c>
      <c r="F145" t="s">
        <v>3436</v>
      </c>
    </row>
    <row r="146" spans="1:6" ht="15.75" x14ac:dyDescent="0.25">
      <c r="A146" s="45" t="s">
        <v>135</v>
      </c>
      <c r="B146" s="54" t="s">
        <v>1757</v>
      </c>
      <c r="C146" s="54" t="s">
        <v>134</v>
      </c>
      <c r="D146" s="51">
        <v>12.089</v>
      </c>
      <c r="E146" s="17" t="s">
        <v>269</v>
      </c>
      <c r="F146" t="s">
        <v>3436</v>
      </c>
    </row>
    <row r="147" spans="1:6" ht="15.75" x14ac:dyDescent="0.25">
      <c r="A147" s="45" t="s">
        <v>129</v>
      </c>
      <c r="B147" s="54" t="s">
        <v>1757</v>
      </c>
      <c r="C147" s="54" t="s">
        <v>128</v>
      </c>
      <c r="D147" s="51">
        <v>12.089</v>
      </c>
      <c r="E147" s="17" t="s">
        <v>269</v>
      </c>
      <c r="F147" t="s">
        <v>3438</v>
      </c>
    </row>
    <row r="148" spans="1:6" ht="15.75" x14ac:dyDescent="0.25">
      <c r="A148" s="45" t="s">
        <v>410</v>
      </c>
      <c r="B148" s="54" t="s">
        <v>1757</v>
      </c>
      <c r="C148" s="54" t="s">
        <v>146</v>
      </c>
      <c r="D148" s="51">
        <v>9.8890000000000011</v>
      </c>
      <c r="E148" s="17" t="s">
        <v>269</v>
      </c>
      <c r="F148" t="s">
        <v>3436</v>
      </c>
    </row>
    <row r="149" spans="1:6" ht="15.75" x14ac:dyDescent="0.25">
      <c r="A149" s="45" t="s">
        <v>411</v>
      </c>
      <c r="B149" s="54" t="s">
        <v>1757</v>
      </c>
      <c r="C149" s="54" t="s">
        <v>1884</v>
      </c>
      <c r="D149" s="51">
        <v>10.989000000000001</v>
      </c>
      <c r="E149" s="17" t="s">
        <v>269</v>
      </c>
      <c r="F149" t="s">
        <v>3437</v>
      </c>
    </row>
    <row r="150" spans="1:6" ht="15.75" x14ac:dyDescent="0.25">
      <c r="A150" s="45" t="s">
        <v>412</v>
      </c>
      <c r="B150" s="54" t="s">
        <v>1757</v>
      </c>
      <c r="C150" s="54" t="s">
        <v>123</v>
      </c>
      <c r="D150" s="51">
        <v>9.8890000000000011</v>
      </c>
      <c r="E150" s="17" t="s">
        <v>269</v>
      </c>
      <c r="F150" t="s">
        <v>3436</v>
      </c>
    </row>
    <row r="151" spans="1:6" ht="15.75" x14ac:dyDescent="0.25">
      <c r="A151" s="45" t="s">
        <v>413</v>
      </c>
      <c r="B151" s="54" t="s">
        <v>1757</v>
      </c>
      <c r="C151" s="54" t="s">
        <v>1885</v>
      </c>
      <c r="D151" s="51">
        <v>10.989000000000001</v>
      </c>
      <c r="E151" s="17" t="s">
        <v>269</v>
      </c>
      <c r="F151" t="s">
        <v>3436</v>
      </c>
    </row>
    <row r="152" spans="1:6" ht="15.75" x14ac:dyDescent="0.25">
      <c r="A152" s="45" t="s">
        <v>414</v>
      </c>
      <c r="B152" s="54" t="s">
        <v>1757</v>
      </c>
      <c r="C152" s="54" t="s">
        <v>1886</v>
      </c>
      <c r="D152" s="51">
        <v>10.989000000000001</v>
      </c>
      <c r="E152" s="17" t="s">
        <v>269</v>
      </c>
      <c r="F152" t="s">
        <v>3436</v>
      </c>
    </row>
    <row r="153" spans="1:6" ht="15.75" x14ac:dyDescent="0.25">
      <c r="A153" s="46" t="s">
        <v>148</v>
      </c>
      <c r="B153" s="54" t="s">
        <v>1757</v>
      </c>
      <c r="C153" s="54" t="s">
        <v>147</v>
      </c>
      <c r="D153" s="51">
        <v>10.989000000000001</v>
      </c>
      <c r="E153" s="17" t="s">
        <v>269</v>
      </c>
      <c r="F153" t="s">
        <v>3436</v>
      </c>
    </row>
    <row r="154" spans="1:6" ht="15.75" x14ac:dyDescent="0.25">
      <c r="A154" s="46" t="s">
        <v>125</v>
      </c>
      <c r="B154" s="54" t="s">
        <v>1757</v>
      </c>
      <c r="C154" s="54" t="s">
        <v>124</v>
      </c>
      <c r="D154" s="51">
        <v>10.989000000000001</v>
      </c>
      <c r="E154" s="17" t="s">
        <v>269</v>
      </c>
      <c r="F154" t="s">
        <v>3436</v>
      </c>
    </row>
    <row r="155" spans="1:6" ht="15.75" x14ac:dyDescent="0.25">
      <c r="A155" s="46" t="s">
        <v>415</v>
      </c>
      <c r="B155" s="54" t="s">
        <v>1757</v>
      </c>
      <c r="C155" s="54" t="s">
        <v>1887</v>
      </c>
      <c r="D155" s="51">
        <v>9.8890000000000011</v>
      </c>
      <c r="E155" s="17" t="s">
        <v>269</v>
      </c>
      <c r="F155" t="s">
        <v>3436</v>
      </c>
    </row>
    <row r="156" spans="1:6" ht="15.75" x14ac:dyDescent="0.25">
      <c r="A156" s="46" t="s">
        <v>416</v>
      </c>
      <c r="B156" s="54" t="s">
        <v>1757</v>
      </c>
      <c r="C156" s="54" t="s">
        <v>1888</v>
      </c>
      <c r="D156" s="51">
        <v>9.8890000000000011</v>
      </c>
      <c r="E156" s="17" t="s">
        <v>269</v>
      </c>
      <c r="F156" t="s">
        <v>3438</v>
      </c>
    </row>
    <row r="157" spans="1:6" ht="15.75" x14ac:dyDescent="0.25">
      <c r="A157" s="46" t="s">
        <v>417</v>
      </c>
      <c r="B157" s="54" t="s">
        <v>1757</v>
      </c>
      <c r="C157" s="54" t="s">
        <v>1889</v>
      </c>
      <c r="D157" s="51">
        <v>12.089</v>
      </c>
      <c r="E157" s="17" t="s">
        <v>269</v>
      </c>
      <c r="F157" t="s">
        <v>3436</v>
      </c>
    </row>
    <row r="158" spans="1:6" ht="15.75" x14ac:dyDescent="0.25">
      <c r="A158" s="46" t="s">
        <v>418</v>
      </c>
      <c r="B158" s="54" t="s">
        <v>1757</v>
      </c>
      <c r="C158" s="54" t="s">
        <v>1890</v>
      </c>
      <c r="D158" s="51">
        <v>12.089</v>
      </c>
      <c r="E158" s="17" t="s">
        <v>269</v>
      </c>
      <c r="F158" t="s">
        <v>3438</v>
      </c>
    </row>
    <row r="159" spans="1:6" ht="15.75" x14ac:dyDescent="0.25">
      <c r="A159" s="45" t="s">
        <v>419</v>
      </c>
      <c r="B159" s="54" t="s">
        <v>1757</v>
      </c>
      <c r="C159" s="54" t="s">
        <v>1891</v>
      </c>
      <c r="D159" s="51">
        <v>6.5890000000000004</v>
      </c>
      <c r="E159" s="17" t="s">
        <v>269</v>
      </c>
      <c r="F159" t="s">
        <v>3436</v>
      </c>
    </row>
    <row r="160" spans="1:6" ht="15.75" x14ac:dyDescent="0.25">
      <c r="A160" s="45" t="s">
        <v>420</v>
      </c>
      <c r="B160" s="54" t="s">
        <v>1757</v>
      </c>
      <c r="C160" s="54" t="s">
        <v>1892</v>
      </c>
      <c r="D160" s="51">
        <v>7.6890000000000009</v>
      </c>
      <c r="E160" s="17" t="s">
        <v>269</v>
      </c>
      <c r="F160" t="s">
        <v>3437</v>
      </c>
    </row>
    <row r="161" spans="1:6" ht="15.75" x14ac:dyDescent="0.25">
      <c r="A161" s="45" t="s">
        <v>421</v>
      </c>
      <c r="B161" s="54" t="s">
        <v>1757</v>
      </c>
      <c r="C161" s="54" t="s">
        <v>1893</v>
      </c>
      <c r="D161" s="51">
        <v>6.5890000000000004</v>
      </c>
      <c r="E161" s="17" t="s">
        <v>269</v>
      </c>
      <c r="F161" t="s">
        <v>3436</v>
      </c>
    </row>
    <row r="162" spans="1:6" ht="15.75" x14ac:dyDescent="0.25">
      <c r="A162" s="45" t="s">
        <v>422</v>
      </c>
      <c r="B162" s="54" t="s">
        <v>1757</v>
      </c>
      <c r="C162" s="54" t="s">
        <v>1894</v>
      </c>
      <c r="D162" s="51">
        <v>7.6890000000000009</v>
      </c>
      <c r="E162" s="17" t="s">
        <v>269</v>
      </c>
      <c r="F162" t="s">
        <v>3436</v>
      </c>
    </row>
    <row r="163" spans="1:6" ht="15.75" x14ac:dyDescent="0.25">
      <c r="A163" s="45" t="s">
        <v>423</v>
      </c>
      <c r="B163" s="54" t="s">
        <v>1757</v>
      </c>
      <c r="C163" s="54" t="s">
        <v>1895</v>
      </c>
      <c r="D163" s="51">
        <v>9.8890000000000011</v>
      </c>
      <c r="E163" s="17" t="s">
        <v>269</v>
      </c>
      <c r="F163" t="s">
        <v>3436</v>
      </c>
    </row>
    <row r="164" spans="1:6" ht="15.75" x14ac:dyDescent="0.25">
      <c r="A164" s="45" t="s">
        <v>424</v>
      </c>
      <c r="B164" s="54" t="s">
        <v>1757</v>
      </c>
      <c r="C164" s="54" t="s">
        <v>1896</v>
      </c>
      <c r="D164" s="51">
        <v>6.0390000000000006</v>
      </c>
      <c r="E164" s="17" t="s">
        <v>269</v>
      </c>
      <c r="F164" t="s">
        <v>3436</v>
      </c>
    </row>
    <row r="165" spans="1:6" ht="15.75" x14ac:dyDescent="0.25">
      <c r="A165" s="45" t="s">
        <v>139</v>
      </c>
      <c r="B165" s="54" t="s">
        <v>1757</v>
      </c>
      <c r="C165" s="54" t="s">
        <v>138</v>
      </c>
      <c r="D165" s="51">
        <v>8.2390000000000008</v>
      </c>
      <c r="E165" s="17" t="s">
        <v>269</v>
      </c>
      <c r="F165" t="s">
        <v>3438</v>
      </c>
    </row>
    <row r="166" spans="1:6" ht="15.75" x14ac:dyDescent="0.25">
      <c r="A166" s="45" t="s">
        <v>425</v>
      </c>
      <c r="B166" s="54" t="s">
        <v>1757</v>
      </c>
      <c r="C166" s="54" t="s">
        <v>1897</v>
      </c>
      <c r="D166" s="51">
        <v>20.888999999999999</v>
      </c>
      <c r="E166" s="17" t="s">
        <v>269</v>
      </c>
      <c r="F166" t="s">
        <v>3439</v>
      </c>
    </row>
    <row r="167" spans="1:6" ht="15.75" x14ac:dyDescent="0.25">
      <c r="A167" s="45" t="s">
        <v>426</v>
      </c>
      <c r="B167" s="54" t="s">
        <v>1757</v>
      </c>
      <c r="C167" s="54" t="s">
        <v>1898</v>
      </c>
      <c r="D167" s="51">
        <v>9.3390000000000004</v>
      </c>
      <c r="E167" s="17" t="s">
        <v>269</v>
      </c>
      <c r="F167" t="s">
        <v>3437</v>
      </c>
    </row>
    <row r="168" spans="1:6" ht="15.75" x14ac:dyDescent="0.25">
      <c r="A168" s="45" t="s">
        <v>120</v>
      </c>
      <c r="B168" s="54" t="s">
        <v>1757</v>
      </c>
      <c r="C168" s="54" t="s">
        <v>119</v>
      </c>
      <c r="D168" s="51">
        <v>8.2390000000000008</v>
      </c>
      <c r="E168" s="17" t="s">
        <v>269</v>
      </c>
      <c r="F168" t="s">
        <v>3436</v>
      </c>
    </row>
    <row r="169" spans="1:6" ht="15.75" x14ac:dyDescent="0.25">
      <c r="A169" s="45" t="s">
        <v>145</v>
      </c>
      <c r="B169" s="54" t="s">
        <v>1757</v>
      </c>
      <c r="C169" s="54" t="s">
        <v>144</v>
      </c>
      <c r="D169" s="51">
        <v>9.8890000000000011</v>
      </c>
      <c r="E169" s="17" t="s">
        <v>269</v>
      </c>
      <c r="F169" t="s">
        <v>3438</v>
      </c>
    </row>
    <row r="170" spans="1:6" ht="15.75" x14ac:dyDescent="0.25">
      <c r="A170" s="45" t="s">
        <v>427</v>
      </c>
      <c r="B170" s="54" t="s">
        <v>1757</v>
      </c>
      <c r="C170" s="54" t="s">
        <v>1899</v>
      </c>
      <c r="D170" s="51">
        <v>10.989000000000001</v>
      </c>
      <c r="E170" s="17" t="s">
        <v>269</v>
      </c>
      <c r="F170" t="s">
        <v>3437</v>
      </c>
    </row>
    <row r="171" spans="1:6" ht="15.75" x14ac:dyDescent="0.25">
      <c r="A171" s="45" t="s">
        <v>141</v>
      </c>
      <c r="B171" s="54" t="s">
        <v>1757</v>
      </c>
      <c r="C171" s="54" t="s">
        <v>1900</v>
      </c>
      <c r="D171" s="51">
        <v>12.089</v>
      </c>
      <c r="E171" s="17" t="s">
        <v>269</v>
      </c>
      <c r="F171" t="s">
        <v>3438</v>
      </c>
    </row>
    <row r="172" spans="1:6" ht="15.75" x14ac:dyDescent="0.25">
      <c r="A172" s="47" t="s">
        <v>428</v>
      </c>
      <c r="B172" s="54" t="s">
        <v>1757</v>
      </c>
      <c r="C172" s="54" t="s">
        <v>1901</v>
      </c>
      <c r="D172" s="51">
        <v>13.189000000000002</v>
      </c>
      <c r="E172" s="17" t="s">
        <v>269</v>
      </c>
      <c r="F172" t="s">
        <v>3437</v>
      </c>
    </row>
    <row r="173" spans="1:6" ht="15.75" x14ac:dyDescent="0.25">
      <c r="A173" s="45" t="s">
        <v>122</v>
      </c>
      <c r="B173" s="54" t="s">
        <v>1757</v>
      </c>
      <c r="C173" s="54" t="s">
        <v>121</v>
      </c>
      <c r="D173" s="51">
        <v>12.089</v>
      </c>
      <c r="E173" s="17" t="s">
        <v>269</v>
      </c>
      <c r="F173" t="s">
        <v>3436</v>
      </c>
    </row>
    <row r="174" spans="1:6" ht="15.75" x14ac:dyDescent="0.25">
      <c r="A174" s="45" t="s">
        <v>143</v>
      </c>
      <c r="B174" s="54" t="s">
        <v>1757</v>
      </c>
      <c r="C174" s="54" t="s">
        <v>142</v>
      </c>
      <c r="D174" s="51">
        <v>13.189000000000002</v>
      </c>
      <c r="E174" s="17" t="s">
        <v>269</v>
      </c>
      <c r="F174" t="s">
        <v>3436</v>
      </c>
    </row>
    <row r="175" spans="1:6" ht="15.75" x14ac:dyDescent="0.25">
      <c r="A175" s="46" t="s">
        <v>429</v>
      </c>
      <c r="B175" s="54" t="s">
        <v>1757</v>
      </c>
      <c r="C175" s="54" t="s">
        <v>1902</v>
      </c>
      <c r="D175" s="51">
        <v>9.8890000000000011</v>
      </c>
      <c r="E175" s="17" t="s">
        <v>269</v>
      </c>
      <c r="F175" t="s">
        <v>3436</v>
      </c>
    </row>
    <row r="176" spans="1:6" ht="15.75" x14ac:dyDescent="0.25">
      <c r="A176" s="45" t="s">
        <v>430</v>
      </c>
      <c r="B176" s="54" t="s">
        <v>1757</v>
      </c>
      <c r="C176" s="54" t="s">
        <v>1903</v>
      </c>
      <c r="D176" s="51">
        <v>12.089</v>
      </c>
      <c r="E176" s="17" t="s">
        <v>269</v>
      </c>
      <c r="F176" t="s">
        <v>3436</v>
      </c>
    </row>
    <row r="177" spans="1:6" ht="15.75" x14ac:dyDescent="0.25">
      <c r="A177" s="46" t="s">
        <v>431</v>
      </c>
      <c r="B177" s="54" t="s">
        <v>1757</v>
      </c>
      <c r="C177" s="54" t="s">
        <v>1904</v>
      </c>
      <c r="D177" s="51">
        <v>8.2390000000000008</v>
      </c>
      <c r="E177" s="17" t="s">
        <v>269</v>
      </c>
      <c r="F177" t="s">
        <v>3436</v>
      </c>
    </row>
    <row r="178" spans="1:6" ht="15.75" x14ac:dyDescent="0.25">
      <c r="A178" s="45" t="s">
        <v>152</v>
      </c>
      <c r="B178" s="54" t="s">
        <v>1757</v>
      </c>
      <c r="C178" s="54" t="s">
        <v>151</v>
      </c>
      <c r="D178" s="51">
        <v>10.989000000000001</v>
      </c>
      <c r="E178" s="17" t="s">
        <v>269</v>
      </c>
      <c r="F178" t="s">
        <v>3436</v>
      </c>
    </row>
    <row r="179" spans="1:6" ht="15.75" x14ac:dyDescent="0.25">
      <c r="A179" s="45" t="s">
        <v>131</v>
      </c>
      <c r="B179" s="54" t="s">
        <v>1757</v>
      </c>
      <c r="C179" s="54" t="s">
        <v>130</v>
      </c>
      <c r="D179" s="51">
        <v>7.1390000000000011</v>
      </c>
      <c r="E179" s="17" t="s">
        <v>269</v>
      </c>
      <c r="F179" t="s">
        <v>3436</v>
      </c>
    </row>
    <row r="180" spans="1:6" ht="15.75" x14ac:dyDescent="0.25">
      <c r="A180" s="45" t="s">
        <v>432</v>
      </c>
      <c r="B180" s="54" t="s">
        <v>1757</v>
      </c>
      <c r="C180" s="54" t="s">
        <v>1905</v>
      </c>
      <c r="D180" s="51">
        <v>10.989000000000001</v>
      </c>
      <c r="E180" s="17" t="s">
        <v>269</v>
      </c>
      <c r="F180" t="s">
        <v>3436</v>
      </c>
    </row>
    <row r="181" spans="1:6" ht="15.75" x14ac:dyDescent="0.25">
      <c r="A181" s="45" t="s">
        <v>433</v>
      </c>
      <c r="B181" s="54" t="s">
        <v>1757</v>
      </c>
      <c r="C181" s="54" t="s">
        <v>1906</v>
      </c>
      <c r="D181" s="51">
        <v>12.089</v>
      </c>
      <c r="E181" s="17" t="s">
        <v>269</v>
      </c>
      <c r="F181" t="s">
        <v>3437</v>
      </c>
    </row>
    <row r="182" spans="1:6" ht="15.75" x14ac:dyDescent="0.25">
      <c r="A182" s="45" t="s">
        <v>434</v>
      </c>
      <c r="B182" s="54" t="s">
        <v>1757</v>
      </c>
      <c r="C182" s="54" t="s">
        <v>1907</v>
      </c>
      <c r="D182" s="51">
        <v>10.989000000000001</v>
      </c>
      <c r="E182" s="17" t="s">
        <v>269</v>
      </c>
      <c r="F182" t="s">
        <v>3436</v>
      </c>
    </row>
    <row r="183" spans="1:6" ht="15.75" x14ac:dyDescent="0.25">
      <c r="A183" s="45" t="s">
        <v>435</v>
      </c>
      <c r="B183" s="54" t="s">
        <v>1757</v>
      </c>
      <c r="C183" s="54" t="s">
        <v>1908</v>
      </c>
      <c r="D183" s="51">
        <v>14.289000000000001</v>
      </c>
      <c r="E183" s="17" t="s">
        <v>269</v>
      </c>
      <c r="F183" t="s">
        <v>3436</v>
      </c>
    </row>
    <row r="184" spans="1:6" ht="15.75" x14ac:dyDescent="0.25">
      <c r="A184" s="45" t="s">
        <v>436</v>
      </c>
      <c r="B184" s="54" t="s">
        <v>1757</v>
      </c>
      <c r="C184" s="54" t="s">
        <v>1909</v>
      </c>
      <c r="D184" s="51">
        <v>10.989000000000001</v>
      </c>
      <c r="E184" s="17" t="s">
        <v>269</v>
      </c>
      <c r="F184" t="s">
        <v>3436</v>
      </c>
    </row>
    <row r="185" spans="1:6" ht="15.75" x14ac:dyDescent="0.25">
      <c r="A185" s="45" t="s">
        <v>437</v>
      </c>
      <c r="B185" s="54" t="s">
        <v>1757</v>
      </c>
      <c r="C185" s="54" t="s">
        <v>1910</v>
      </c>
      <c r="D185" s="51">
        <v>12.089</v>
      </c>
      <c r="E185" s="17" t="s">
        <v>269</v>
      </c>
      <c r="F185" t="s">
        <v>3437</v>
      </c>
    </row>
    <row r="186" spans="1:6" ht="15.75" x14ac:dyDescent="0.25">
      <c r="A186" s="45" t="s">
        <v>438</v>
      </c>
      <c r="B186" s="54" t="s">
        <v>1757</v>
      </c>
      <c r="C186" s="54" t="s">
        <v>1911</v>
      </c>
      <c r="D186" s="51">
        <v>10.989000000000001</v>
      </c>
      <c r="E186" s="17" t="s">
        <v>269</v>
      </c>
      <c r="F186" t="s">
        <v>3436</v>
      </c>
    </row>
    <row r="187" spans="1:6" ht="15.75" x14ac:dyDescent="0.25">
      <c r="A187" s="45" t="s">
        <v>439</v>
      </c>
      <c r="B187" s="54" t="s">
        <v>1757</v>
      </c>
      <c r="C187" s="54" t="s">
        <v>1912</v>
      </c>
      <c r="D187" s="51">
        <v>13.189000000000002</v>
      </c>
      <c r="E187" s="17" t="s">
        <v>269</v>
      </c>
      <c r="F187" t="s">
        <v>3436</v>
      </c>
    </row>
    <row r="188" spans="1:6" ht="15.75" x14ac:dyDescent="0.25">
      <c r="A188" s="45" t="s">
        <v>440</v>
      </c>
      <c r="B188" s="54" t="s">
        <v>1757</v>
      </c>
      <c r="C188" s="54" t="s">
        <v>1913</v>
      </c>
      <c r="D188" s="51">
        <v>10.989000000000001</v>
      </c>
      <c r="E188" s="17" t="s">
        <v>269</v>
      </c>
      <c r="F188" t="s">
        <v>3436</v>
      </c>
    </row>
    <row r="189" spans="1:6" ht="15.75" x14ac:dyDescent="0.25">
      <c r="A189" s="45" t="s">
        <v>441</v>
      </c>
      <c r="B189" s="54" t="s">
        <v>1757</v>
      </c>
      <c r="C189" s="54" t="s">
        <v>1914</v>
      </c>
      <c r="D189" s="51">
        <v>10.989000000000001</v>
      </c>
      <c r="E189" s="17" t="s">
        <v>269</v>
      </c>
      <c r="F189" t="s">
        <v>3436</v>
      </c>
    </row>
    <row r="190" spans="1:6" ht="15.75" x14ac:dyDescent="0.25">
      <c r="A190" s="45" t="s">
        <v>442</v>
      </c>
      <c r="B190" s="54" t="s">
        <v>1757</v>
      </c>
      <c r="C190" s="54" t="s">
        <v>1915</v>
      </c>
      <c r="D190" s="51">
        <v>14.289000000000001</v>
      </c>
      <c r="E190" s="17" t="s">
        <v>269</v>
      </c>
      <c r="F190" t="s">
        <v>3436</v>
      </c>
    </row>
    <row r="191" spans="1:6" ht="15.75" x14ac:dyDescent="0.25">
      <c r="A191" s="45" t="s">
        <v>443</v>
      </c>
      <c r="B191" s="54" t="s">
        <v>1757</v>
      </c>
      <c r="C191" s="54" t="s">
        <v>1916</v>
      </c>
      <c r="D191" s="51">
        <v>15.389000000000001</v>
      </c>
      <c r="E191" s="17" t="s">
        <v>269</v>
      </c>
      <c r="F191" t="s">
        <v>3437</v>
      </c>
    </row>
    <row r="192" spans="1:6" ht="15.75" x14ac:dyDescent="0.25">
      <c r="A192" s="45" t="s">
        <v>444</v>
      </c>
      <c r="B192" s="54" t="s">
        <v>1757</v>
      </c>
      <c r="C192" s="54" t="s">
        <v>1917</v>
      </c>
      <c r="D192" s="51">
        <v>14.289000000000001</v>
      </c>
      <c r="E192" s="17" t="s">
        <v>269</v>
      </c>
      <c r="F192" t="s">
        <v>3436</v>
      </c>
    </row>
    <row r="193" spans="1:6" ht="15.75" x14ac:dyDescent="0.25">
      <c r="A193" s="45" t="s">
        <v>445</v>
      </c>
      <c r="B193" s="54" t="s">
        <v>1757</v>
      </c>
      <c r="C193" s="54" t="s">
        <v>1918</v>
      </c>
      <c r="D193" s="51">
        <v>17.589000000000002</v>
      </c>
      <c r="E193" s="17" t="s">
        <v>269</v>
      </c>
      <c r="F193" t="s">
        <v>3436</v>
      </c>
    </row>
    <row r="194" spans="1:6" ht="15.75" x14ac:dyDescent="0.25">
      <c r="A194" s="45" t="s">
        <v>446</v>
      </c>
      <c r="B194" s="54" t="s">
        <v>1757</v>
      </c>
      <c r="C194" s="54" t="s">
        <v>1919</v>
      </c>
      <c r="D194" s="51">
        <v>15.389000000000001</v>
      </c>
      <c r="E194" s="17" t="s">
        <v>269</v>
      </c>
      <c r="F194" t="s">
        <v>3436</v>
      </c>
    </row>
    <row r="195" spans="1:6" ht="15.75" x14ac:dyDescent="0.25">
      <c r="A195" s="45" t="s">
        <v>447</v>
      </c>
      <c r="B195" s="54" t="s">
        <v>1757</v>
      </c>
      <c r="C195" s="54" t="s">
        <v>1920</v>
      </c>
      <c r="D195" s="51">
        <v>17.589000000000002</v>
      </c>
      <c r="E195" s="17" t="s">
        <v>269</v>
      </c>
      <c r="F195" t="s">
        <v>3436</v>
      </c>
    </row>
    <row r="196" spans="1:6" ht="15.75" x14ac:dyDescent="0.25">
      <c r="A196" s="45" t="s">
        <v>448</v>
      </c>
      <c r="B196" s="54" t="s">
        <v>1757</v>
      </c>
      <c r="C196" s="54" t="s">
        <v>1921</v>
      </c>
      <c r="D196" s="51">
        <v>18.689</v>
      </c>
      <c r="E196" s="17" t="s">
        <v>269</v>
      </c>
      <c r="F196" t="s">
        <v>3437</v>
      </c>
    </row>
    <row r="197" spans="1:6" ht="15.75" x14ac:dyDescent="0.25">
      <c r="A197" s="45" t="s">
        <v>449</v>
      </c>
      <c r="B197" s="54" t="s">
        <v>1757</v>
      </c>
      <c r="C197" s="54" t="s">
        <v>1922</v>
      </c>
      <c r="D197" s="51">
        <v>17.589000000000002</v>
      </c>
      <c r="E197" s="17" t="s">
        <v>269</v>
      </c>
      <c r="F197" t="s">
        <v>3436</v>
      </c>
    </row>
    <row r="198" spans="1:6" ht="15.75" x14ac:dyDescent="0.25">
      <c r="A198" s="45" t="s">
        <v>450</v>
      </c>
      <c r="B198" s="54" t="s">
        <v>1757</v>
      </c>
      <c r="C198" s="54" t="s">
        <v>1923</v>
      </c>
      <c r="D198" s="51">
        <v>20.888999999999999</v>
      </c>
      <c r="E198" s="17" t="s">
        <v>269</v>
      </c>
      <c r="F198" t="s">
        <v>3436</v>
      </c>
    </row>
    <row r="199" spans="1:6" ht="15.75" x14ac:dyDescent="0.25">
      <c r="A199" s="45" t="s">
        <v>451</v>
      </c>
      <c r="B199" s="54" t="s">
        <v>1757</v>
      </c>
      <c r="C199" s="54" t="s">
        <v>1924</v>
      </c>
      <c r="D199" s="51">
        <v>14.289000000000001</v>
      </c>
      <c r="E199" s="17" t="s">
        <v>269</v>
      </c>
      <c r="F199" t="s">
        <v>3436</v>
      </c>
    </row>
    <row r="200" spans="1:6" ht="15.75" x14ac:dyDescent="0.25">
      <c r="A200" s="45" t="s">
        <v>452</v>
      </c>
      <c r="B200" s="54" t="s">
        <v>1757</v>
      </c>
      <c r="C200" s="54" t="s">
        <v>1925</v>
      </c>
      <c r="D200" s="51">
        <v>16.489000000000001</v>
      </c>
      <c r="E200" s="17" t="s">
        <v>269</v>
      </c>
      <c r="F200" t="s">
        <v>3436</v>
      </c>
    </row>
    <row r="201" spans="1:6" ht="15.75" x14ac:dyDescent="0.25">
      <c r="A201" s="45" t="s">
        <v>453</v>
      </c>
      <c r="B201" s="54" t="s">
        <v>1757</v>
      </c>
      <c r="C201" s="54" t="s">
        <v>1926</v>
      </c>
      <c r="D201" s="51">
        <v>15.389000000000001</v>
      </c>
      <c r="E201" s="17" t="s">
        <v>269</v>
      </c>
      <c r="F201" t="s">
        <v>3436</v>
      </c>
    </row>
    <row r="202" spans="1:6" ht="15.75" x14ac:dyDescent="0.25">
      <c r="A202" s="45" t="s">
        <v>454</v>
      </c>
      <c r="B202" s="54" t="s">
        <v>1757</v>
      </c>
      <c r="C202" s="54" t="s">
        <v>1927</v>
      </c>
      <c r="D202" s="51">
        <v>10.989000000000001</v>
      </c>
      <c r="E202" s="17" t="s">
        <v>269</v>
      </c>
      <c r="F202" t="s">
        <v>3440</v>
      </c>
    </row>
    <row r="203" spans="1:6" ht="15.75" x14ac:dyDescent="0.25">
      <c r="A203" s="45" t="s">
        <v>455</v>
      </c>
      <c r="B203" s="54" t="s">
        <v>1757</v>
      </c>
      <c r="C203" s="54" t="s">
        <v>1928</v>
      </c>
      <c r="D203" s="51">
        <v>12.089</v>
      </c>
      <c r="E203" s="17" t="s">
        <v>269</v>
      </c>
      <c r="F203" t="s">
        <v>3440</v>
      </c>
    </row>
    <row r="204" spans="1:6" ht="15.75" x14ac:dyDescent="0.25">
      <c r="A204" s="45" t="s">
        <v>456</v>
      </c>
      <c r="B204" s="54" t="s">
        <v>1757</v>
      </c>
      <c r="C204" s="54" t="s">
        <v>1929</v>
      </c>
      <c r="D204" s="51">
        <v>12.089</v>
      </c>
      <c r="E204" s="17" t="s">
        <v>269</v>
      </c>
      <c r="F204" t="s">
        <v>3436</v>
      </c>
    </row>
    <row r="205" spans="1:6" ht="15.75" x14ac:dyDescent="0.25">
      <c r="A205" s="45" t="s">
        <v>457</v>
      </c>
      <c r="B205" s="54" t="s">
        <v>1757</v>
      </c>
      <c r="C205" s="54" t="s">
        <v>1930</v>
      </c>
      <c r="D205" s="51">
        <v>12.089</v>
      </c>
      <c r="E205" s="17" t="s">
        <v>269</v>
      </c>
      <c r="F205" t="s">
        <v>3436</v>
      </c>
    </row>
    <row r="206" spans="1:6" ht="15.75" x14ac:dyDescent="0.25">
      <c r="A206" s="45" t="s">
        <v>458</v>
      </c>
      <c r="B206" s="54" t="s">
        <v>1757</v>
      </c>
      <c r="C206" s="54" t="s">
        <v>1931</v>
      </c>
      <c r="D206" s="51">
        <v>14.289000000000001</v>
      </c>
      <c r="E206" s="17" t="s">
        <v>269</v>
      </c>
      <c r="F206" t="s">
        <v>3436</v>
      </c>
    </row>
    <row r="207" spans="1:6" ht="15.75" x14ac:dyDescent="0.25">
      <c r="A207" s="45" t="s">
        <v>459</v>
      </c>
      <c r="B207" s="54" t="s">
        <v>1757</v>
      </c>
      <c r="C207" s="54" t="s">
        <v>1932</v>
      </c>
      <c r="D207" s="51">
        <v>9.8890000000000011</v>
      </c>
      <c r="E207" s="17" t="s">
        <v>269</v>
      </c>
      <c r="F207" t="s">
        <v>3436</v>
      </c>
    </row>
    <row r="208" spans="1:6" ht="15.75" x14ac:dyDescent="0.25">
      <c r="A208" s="45" t="s">
        <v>460</v>
      </c>
      <c r="B208" s="54" t="s">
        <v>1757</v>
      </c>
      <c r="C208" s="54" t="s">
        <v>1933</v>
      </c>
      <c r="D208" s="51">
        <v>9.8890000000000011</v>
      </c>
      <c r="E208" s="17" t="s">
        <v>269</v>
      </c>
      <c r="F208" t="s">
        <v>3436</v>
      </c>
    </row>
    <row r="209" spans="1:6" ht="15.75" x14ac:dyDescent="0.25">
      <c r="A209" s="45" t="s">
        <v>461</v>
      </c>
      <c r="B209" s="54" t="s">
        <v>1757</v>
      </c>
      <c r="C209" s="54" t="s">
        <v>1934</v>
      </c>
      <c r="D209" s="51">
        <v>13.189000000000002</v>
      </c>
      <c r="E209" s="17" t="s">
        <v>269</v>
      </c>
      <c r="F209" t="s">
        <v>3436</v>
      </c>
    </row>
    <row r="210" spans="1:6" ht="15.75" x14ac:dyDescent="0.25">
      <c r="A210" s="45" t="s">
        <v>462</v>
      </c>
      <c r="B210" s="54" t="s">
        <v>1757</v>
      </c>
      <c r="C210" s="54" t="s">
        <v>1935</v>
      </c>
      <c r="D210" s="51">
        <v>13.189000000000002</v>
      </c>
      <c r="E210" s="17" t="s">
        <v>269</v>
      </c>
      <c r="F210" t="s">
        <v>3436</v>
      </c>
    </row>
    <row r="211" spans="1:6" ht="15.75" x14ac:dyDescent="0.25">
      <c r="A211" s="45" t="s">
        <v>463</v>
      </c>
      <c r="B211" s="54" t="s">
        <v>1757</v>
      </c>
      <c r="C211" s="54" t="s">
        <v>1936</v>
      </c>
      <c r="D211" s="51">
        <v>12.089</v>
      </c>
      <c r="E211" s="17" t="s">
        <v>269</v>
      </c>
      <c r="F211" t="s">
        <v>3436</v>
      </c>
    </row>
    <row r="212" spans="1:6" ht="15.75" x14ac:dyDescent="0.25">
      <c r="A212" s="45" t="s">
        <v>464</v>
      </c>
      <c r="B212" s="54" t="s">
        <v>1757</v>
      </c>
      <c r="C212" s="54" t="s">
        <v>1937</v>
      </c>
      <c r="D212" s="51">
        <v>12.089</v>
      </c>
      <c r="E212" s="17" t="s">
        <v>269</v>
      </c>
      <c r="F212" t="s">
        <v>3436</v>
      </c>
    </row>
    <row r="213" spans="1:6" ht="15.75" x14ac:dyDescent="0.25">
      <c r="A213" s="45" t="s">
        <v>465</v>
      </c>
      <c r="B213" s="54" t="s">
        <v>1757</v>
      </c>
      <c r="C213" s="54" t="s">
        <v>1938</v>
      </c>
      <c r="D213" s="51">
        <v>12.089</v>
      </c>
      <c r="E213" s="17" t="s">
        <v>269</v>
      </c>
      <c r="F213" t="s">
        <v>3438</v>
      </c>
    </row>
    <row r="214" spans="1:6" ht="15.75" x14ac:dyDescent="0.25">
      <c r="A214" s="45" t="s">
        <v>466</v>
      </c>
      <c r="B214" s="54" t="s">
        <v>1757</v>
      </c>
      <c r="C214" s="54" t="s">
        <v>1939</v>
      </c>
      <c r="D214" s="51">
        <v>13.189000000000002</v>
      </c>
      <c r="E214" s="17" t="s">
        <v>269</v>
      </c>
      <c r="F214" t="s">
        <v>3437</v>
      </c>
    </row>
    <row r="215" spans="1:6" ht="15.75" x14ac:dyDescent="0.25">
      <c r="A215" s="45" t="s">
        <v>467</v>
      </c>
      <c r="B215" s="54" t="s">
        <v>1757</v>
      </c>
      <c r="C215" s="54" t="s">
        <v>1940</v>
      </c>
      <c r="D215" s="51">
        <v>12.089</v>
      </c>
      <c r="E215" s="17" t="s">
        <v>269</v>
      </c>
      <c r="F215" t="s">
        <v>3436</v>
      </c>
    </row>
    <row r="216" spans="1:6" ht="15.75" x14ac:dyDescent="0.25">
      <c r="A216" s="47" t="s">
        <v>468</v>
      </c>
      <c r="B216" s="54" t="s">
        <v>1757</v>
      </c>
      <c r="C216" s="54" t="s">
        <v>1941</v>
      </c>
      <c r="D216" s="51">
        <v>14.289000000000001</v>
      </c>
      <c r="E216" s="17" t="s">
        <v>269</v>
      </c>
      <c r="F216" t="s">
        <v>3438</v>
      </c>
    </row>
    <row r="217" spans="1:6" ht="15.75" x14ac:dyDescent="0.25">
      <c r="A217" s="45" t="s">
        <v>469</v>
      </c>
      <c r="B217" s="54" t="s">
        <v>1757</v>
      </c>
      <c r="C217" s="54" t="s">
        <v>1942</v>
      </c>
      <c r="D217" s="51">
        <v>14.289000000000001</v>
      </c>
      <c r="E217" s="17" t="s">
        <v>269</v>
      </c>
      <c r="F217" t="s">
        <v>3436</v>
      </c>
    </row>
    <row r="218" spans="1:6" ht="15.75" x14ac:dyDescent="0.25">
      <c r="A218" s="45" t="s">
        <v>470</v>
      </c>
      <c r="B218" s="54" t="s">
        <v>1757</v>
      </c>
      <c r="C218" s="54" t="s">
        <v>1943</v>
      </c>
      <c r="D218" s="51">
        <v>13.189000000000002</v>
      </c>
      <c r="E218" s="17" t="s">
        <v>269</v>
      </c>
      <c r="F218" t="s">
        <v>3438</v>
      </c>
    </row>
    <row r="219" spans="1:6" ht="15.75" x14ac:dyDescent="0.25">
      <c r="A219" s="45" t="s">
        <v>471</v>
      </c>
      <c r="B219" s="54" t="s">
        <v>1757</v>
      </c>
      <c r="C219" s="54" t="s">
        <v>1944</v>
      </c>
      <c r="D219" s="51">
        <v>13.189000000000002</v>
      </c>
      <c r="E219" s="17" t="s">
        <v>269</v>
      </c>
      <c r="F219" t="s">
        <v>3436</v>
      </c>
    </row>
    <row r="220" spans="1:6" ht="15.75" x14ac:dyDescent="0.25">
      <c r="A220" s="46" t="s">
        <v>472</v>
      </c>
      <c r="B220" s="54" t="s">
        <v>1757</v>
      </c>
      <c r="C220" s="54" t="s">
        <v>1945</v>
      </c>
      <c r="D220" s="51">
        <v>12.639000000000001</v>
      </c>
      <c r="E220" s="17" t="s">
        <v>269</v>
      </c>
      <c r="F220" t="s">
        <v>3436</v>
      </c>
    </row>
    <row r="221" spans="1:6" ht="15.75" x14ac:dyDescent="0.25">
      <c r="A221" s="46" t="s">
        <v>473</v>
      </c>
      <c r="B221" s="54" t="s">
        <v>1757</v>
      </c>
      <c r="C221" s="54" t="s">
        <v>1946</v>
      </c>
      <c r="D221" s="51">
        <v>12.639000000000001</v>
      </c>
      <c r="E221" s="17" t="s">
        <v>269</v>
      </c>
      <c r="F221" t="s">
        <v>3436</v>
      </c>
    </row>
    <row r="222" spans="1:6" ht="15.75" x14ac:dyDescent="0.25">
      <c r="A222" s="45" t="s">
        <v>474</v>
      </c>
      <c r="B222" s="54" t="s">
        <v>1757</v>
      </c>
      <c r="C222" s="54" t="s">
        <v>1947</v>
      </c>
      <c r="D222" s="51">
        <v>12.639000000000001</v>
      </c>
      <c r="E222" s="17" t="s">
        <v>269</v>
      </c>
      <c r="F222" t="s">
        <v>3438</v>
      </c>
    </row>
    <row r="223" spans="1:6" ht="15.75" x14ac:dyDescent="0.25">
      <c r="A223" s="45" t="s">
        <v>475</v>
      </c>
      <c r="B223" s="54" t="s">
        <v>1757</v>
      </c>
      <c r="C223" s="54" t="s">
        <v>1948</v>
      </c>
      <c r="D223" s="51">
        <v>13.739000000000001</v>
      </c>
      <c r="E223" s="17" t="s">
        <v>269</v>
      </c>
      <c r="F223" t="s">
        <v>3437</v>
      </c>
    </row>
    <row r="224" spans="1:6" ht="15.75" x14ac:dyDescent="0.25">
      <c r="A224" s="45" t="s">
        <v>476</v>
      </c>
      <c r="B224" s="54" t="s">
        <v>1757</v>
      </c>
      <c r="C224" s="54" t="s">
        <v>1949</v>
      </c>
      <c r="D224" s="51">
        <v>12.639000000000001</v>
      </c>
      <c r="E224" s="17" t="s">
        <v>269</v>
      </c>
      <c r="F224" t="s">
        <v>3436</v>
      </c>
    </row>
    <row r="225" spans="1:6" ht="15.75" x14ac:dyDescent="0.25">
      <c r="A225" s="45" t="s">
        <v>477</v>
      </c>
      <c r="B225" s="54" t="s">
        <v>1757</v>
      </c>
      <c r="C225" s="54" t="s">
        <v>1950</v>
      </c>
      <c r="D225" s="51">
        <v>13.189000000000002</v>
      </c>
      <c r="E225" s="17" t="s">
        <v>269</v>
      </c>
      <c r="F225" t="s">
        <v>3438</v>
      </c>
    </row>
    <row r="226" spans="1:6" ht="15.75" x14ac:dyDescent="0.25">
      <c r="A226" s="45" t="s">
        <v>478</v>
      </c>
      <c r="B226" s="54" t="s">
        <v>1757</v>
      </c>
      <c r="C226" s="54" t="s">
        <v>1951</v>
      </c>
      <c r="D226" s="51">
        <v>13.189000000000002</v>
      </c>
      <c r="E226" s="17" t="s">
        <v>269</v>
      </c>
      <c r="F226" t="s">
        <v>3436</v>
      </c>
    </row>
    <row r="227" spans="1:6" ht="15.75" x14ac:dyDescent="0.25">
      <c r="A227" s="45" t="s">
        <v>479</v>
      </c>
      <c r="B227" s="54" t="s">
        <v>1757</v>
      </c>
      <c r="C227" s="54" t="s">
        <v>1952</v>
      </c>
      <c r="D227" s="51">
        <v>14.289000000000001</v>
      </c>
      <c r="E227" s="17" t="s">
        <v>269</v>
      </c>
      <c r="F227" t="s">
        <v>3438</v>
      </c>
    </row>
    <row r="228" spans="1:6" ht="15.75" x14ac:dyDescent="0.25">
      <c r="A228" s="45" t="s">
        <v>480</v>
      </c>
      <c r="B228" s="54" t="s">
        <v>1757</v>
      </c>
      <c r="C228" s="54" t="s">
        <v>1953</v>
      </c>
      <c r="D228" s="51">
        <v>14.289000000000001</v>
      </c>
      <c r="E228" s="17" t="s">
        <v>269</v>
      </c>
      <c r="F228" t="s">
        <v>3436</v>
      </c>
    </row>
    <row r="229" spans="1:6" ht="15.75" x14ac:dyDescent="0.25">
      <c r="A229" s="45" t="s">
        <v>481</v>
      </c>
      <c r="B229" s="54" t="s">
        <v>1757</v>
      </c>
      <c r="C229" s="54" t="s">
        <v>1954</v>
      </c>
      <c r="D229" s="51">
        <v>14.289000000000001</v>
      </c>
      <c r="E229" s="17" t="s">
        <v>269</v>
      </c>
      <c r="F229" t="s">
        <v>3438</v>
      </c>
    </row>
    <row r="230" spans="1:6" ht="15.75" x14ac:dyDescent="0.25">
      <c r="A230" s="45" t="s">
        <v>482</v>
      </c>
      <c r="B230" s="54" t="s">
        <v>1757</v>
      </c>
      <c r="C230" s="54" t="s">
        <v>1955</v>
      </c>
      <c r="D230" s="51">
        <v>14.289000000000001</v>
      </c>
      <c r="E230" s="17" t="s">
        <v>269</v>
      </c>
      <c r="F230" t="s">
        <v>3436</v>
      </c>
    </row>
    <row r="231" spans="1:6" ht="15.75" x14ac:dyDescent="0.25">
      <c r="A231" s="45" t="s">
        <v>483</v>
      </c>
      <c r="B231" s="54" t="s">
        <v>1757</v>
      </c>
      <c r="C231" s="54" t="s">
        <v>1956</v>
      </c>
      <c r="D231" s="51">
        <v>13.189000000000002</v>
      </c>
      <c r="E231" s="17" t="s">
        <v>269</v>
      </c>
      <c r="F231" t="s">
        <v>3438</v>
      </c>
    </row>
    <row r="232" spans="1:6" ht="15.75" x14ac:dyDescent="0.25">
      <c r="A232" s="45" t="s">
        <v>484</v>
      </c>
      <c r="B232" s="54" t="s">
        <v>1757</v>
      </c>
      <c r="C232" s="54" t="s">
        <v>1957</v>
      </c>
      <c r="D232" s="51">
        <v>13.189000000000002</v>
      </c>
      <c r="E232" s="17" t="s">
        <v>269</v>
      </c>
      <c r="F232" t="s">
        <v>3438</v>
      </c>
    </row>
    <row r="233" spans="1:6" ht="15.75" x14ac:dyDescent="0.25">
      <c r="A233" s="45" t="s">
        <v>485</v>
      </c>
      <c r="B233" s="54" t="s">
        <v>1757</v>
      </c>
      <c r="C233" s="54" t="s">
        <v>1958</v>
      </c>
      <c r="D233" s="51">
        <v>14.289000000000001</v>
      </c>
      <c r="E233" s="17" t="s">
        <v>269</v>
      </c>
      <c r="F233" t="s">
        <v>3438</v>
      </c>
    </row>
    <row r="234" spans="1:6" ht="15.75" x14ac:dyDescent="0.25">
      <c r="A234" s="45" t="s">
        <v>486</v>
      </c>
      <c r="B234" s="54" t="s">
        <v>1757</v>
      </c>
      <c r="C234" s="54" t="s">
        <v>1959</v>
      </c>
      <c r="D234" s="51">
        <v>14.289000000000001</v>
      </c>
      <c r="E234" s="17" t="s">
        <v>269</v>
      </c>
      <c r="F234" t="s">
        <v>3438</v>
      </c>
    </row>
    <row r="235" spans="1:6" ht="15.75" x14ac:dyDescent="0.25">
      <c r="A235" s="45" t="s">
        <v>487</v>
      </c>
      <c r="B235" s="54" t="s">
        <v>1757</v>
      </c>
      <c r="C235" s="54" t="s">
        <v>1960</v>
      </c>
      <c r="D235" s="51">
        <v>14.289000000000001</v>
      </c>
      <c r="E235" s="17" t="s">
        <v>269</v>
      </c>
      <c r="F235" t="s">
        <v>3436</v>
      </c>
    </row>
    <row r="236" spans="1:6" ht="15.75" x14ac:dyDescent="0.25">
      <c r="A236" s="45" t="s">
        <v>488</v>
      </c>
      <c r="B236" s="54" t="s">
        <v>1757</v>
      </c>
      <c r="C236" s="54" t="s">
        <v>1961</v>
      </c>
      <c r="D236" s="51">
        <v>14.289000000000001</v>
      </c>
      <c r="E236" s="17" t="s">
        <v>269</v>
      </c>
      <c r="F236" t="s">
        <v>3436</v>
      </c>
    </row>
    <row r="237" spans="1:6" ht="15.75" x14ac:dyDescent="0.25">
      <c r="A237" s="45" t="s">
        <v>489</v>
      </c>
      <c r="B237" s="54" t="s">
        <v>1757</v>
      </c>
      <c r="C237" s="54" t="s">
        <v>1962</v>
      </c>
      <c r="D237" s="51">
        <v>13.189000000000002</v>
      </c>
      <c r="E237" s="17" t="s">
        <v>269</v>
      </c>
      <c r="F237" t="s">
        <v>3438</v>
      </c>
    </row>
    <row r="238" spans="1:6" ht="15.75" x14ac:dyDescent="0.25">
      <c r="A238" s="45" t="s">
        <v>490</v>
      </c>
      <c r="B238" s="54" t="s">
        <v>1757</v>
      </c>
      <c r="C238" s="54" t="s">
        <v>1963</v>
      </c>
      <c r="D238" s="51">
        <v>12.089</v>
      </c>
      <c r="E238" s="17" t="s">
        <v>269</v>
      </c>
      <c r="F238" t="s">
        <v>3438</v>
      </c>
    </row>
    <row r="239" spans="1:6" ht="15.75" x14ac:dyDescent="0.25">
      <c r="A239" s="45" t="s">
        <v>491</v>
      </c>
      <c r="B239" s="54" t="s">
        <v>1757</v>
      </c>
      <c r="C239" s="54" t="s">
        <v>1964</v>
      </c>
      <c r="D239" s="51">
        <v>13.189000000000002</v>
      </c>
      <c r="E239" s="17" t="s">
        <v>269</v>
      </c>
      <c r="F239" t="s">
        <v>3437</v>
      </c>
    </row>
    <row r="240" spans="1:6" ht="15.75" x14ac:dyDescent="0.25">
      <c r="A240" s="45" t="s">
        <v>492</v>
      </c>
      <c r="B240" s="54" t="s">
        <v>1757</v>
      </c>
      <c r="C240" s="54" t="s">
        <v>1965</v>
      </c>
      <c r="D240" s="51">
        <v>12.089</v>
      </c>
      <c r="E240" s="17" t="s">
        <v>269</v>
      </c>
      <c r="F240" t="s">
        <v>3436</v>
      </c>
    </row>
    <row r="241" spans="1:6" ht="15.75" x14ac:dyDescent="0.25">
      <c r="A241" s="45" t="s">
        <v>493</v>
      </c>
      <c r="B241" s="54" t="s">
        <v>1757</v>
      </c>
      <c r="C241" s="54" t="s">
        <v>1966</v>
      </c>
      <c r="D241" s="51">
        <v>10.989000000000001</v>
      </c>
      <c r="E241" s="17" t="s">
        <v>269</v>
      </c>
      <c r="F241" t="s">
        <v>3438</v>
      </c>
    </row>
    <row r="242" spans="1:6" ht="15.75" x14ac:dyDescent="0.25">
      <c r="A242" s="45" t="s">
        <v>494</v>
      </c>
      <c r="B242" s="54" t="s">
        <v>1757</v>
      </c>
      <c r="C242" s="54" t="s">
        <v>1967</v>
      </c>
      <c r="D242" s="51">
        <v>10.989000000000001</v>
      </c>
      <c r="E242" s="17" t="s">
        <v>269</v>
      </c>
      <c r="F242" t="s">
        <v>3436</v>
      </c>
    </row>
    <row r="243" spans="1:6" ht="15.75" x14ac:dyDescent="0.25">
      <c r="A243" s="45" t="s">
        <v>495</v>
      </c>
      <c r="B243" s="54" t="s">
        <v>1757</v>
      </c>
      <c r="C243" s="54" t="s">
        <v>1968</v>
      </c>
      <c r="D243" s="51">
        <v>12.089</v>
      </c>
      <c r="E243" s="17" t="s">
        <v>269</v>
      </c>
      <c r="F243" t="s">
        <v>3438</v>
      </c>
    </row>
    <row r="244" spans="1:6" ht="15.75" x14ac:dyDescent="0.25">
      <c r="A244" s="45" t="s">
        <v>496</v>
      </c>
      <c r="B244" s="54" t="s">
        <v>1757</v>
      </c>
      <c r="C244" s="54" t="s">
        <v>1969</v>
      </c>
      <c r="D244" s="51">
        <v>14.289000000000001</v>
      </c>
      <c r="E244" s="17" t="s">
        <v>269</v>
      </c>
      <c r="F244" t="s">
        <v>3436</v>
      </c>
    </row>
    <row r="245" spans="1:6" ht="15.75" x14ac:dyDescent="0.25">
      <c r="A245" s="45" t="s">
        <v>497</v>
      </c>
      <c r="B245" s="54" t="s">
        <v>1757</v>
      </c>
      <c r="C245" s="54" t="s">
        <v>1970</v>
      </c>
      <c r="D245" s="51">
        <v>8.7890000000000015</v>
      </c>
      <c r="E245" s="17" t="s">
        <v>269</v>
      </c>
      <c r="F245" t="s">
        <v>3436</v>
      </c>
    </row>
    <row r="246" spans="1:6" ht="15.75" x14ac:dyDescent="0.25">
      <c r="A246" s="45" t="s">
        <v>498</v>
      </c>
      <c r="B246" s="54" t="s">
        <v>1757</v>
      </c>
      <c r="C246" s="54" t="s">
        <v>1971</v>
      </c>
      <c r="D246" s="51">
        <v>8.7890000000000015</v>
      </c>
      <c r="E246" s="17" t="s">
        <v>269</v>
      </c>
      <c r="F246" t="s">
        <v>3436</v>
      </c>
    </row>
    <row r="247" spans="1:6" ht="15.75" x14ac:dyDescent="0.25">
      <c r="A247" s="45" t="s">
        <v>499</v>
      </c>
      <c r="B247" s="54" t="s">
        <v>1757</v>
      </c>
      <c r="C247" s="54" t="s">
        <v>1972</v>
      </c>
      <c r="D247" s="51">
        <v>10.989000000000001</v>
      </c>
      <c r="E247" s="17" t="s">
        <v>269</v>
      </c>
      <c r="F247" t="s">
        <v>3436</v>
      </c>
    </row>
    <row r="248" spans="1:6" ht="15.75" x14ac:dyDescent="0.25">
      <c r="A248" s="45" t="s">
        <v>500</v>
      </c>
      <c r="B248" s="54" t="s">
        <v>1757</v>
      </c>
      <c r="C248" s="54" t="s">
        <v>1973</v>
      </c>
      <c r="D248" s="51">
        <v>10.989000000000001</v>
      </c>
      <c r="E248" s="17" t="s">
        <v>269</v>
      </c>
      <c r="F248" t="s">
        <v>3436</v>
      </c>
    </row>
    <row r="249" spans="1:6" ht="15.75" x14ac:dyDescent="0.25">
      <c r="A249" s="45" t="s">
        <v>501</v>
      </c>
      <c r="B249" s="54" t="s">
        <v>1757</v>
      </c>
      <c r="C249" s="54" t="s">
        <v>1974</v>
      </c>
      <c r="D249" s="51">
        <v>10.989000000000001</v>
      </c>
      <c r="E249" s="17" t="s">
        <v>269</v>
      </c>
      <c r="F249" t="s">
        <v>3436</v>
      </c>
    </row>
    <row r="250" spans="1:6" ht="15.75" x14ac:dyDescent="0.25">
      <c r="A250" s="45" t="s">
        <v>502</v>
      </c>
      <c r="B250" s="54" t="s">
        <v>1757</v>
      </c>
      <c r="C250" s="54" t="s">
        <v>1975</v>
      </c>
      <c r="D250" s="51">
        <v>10.989000000000001</v>
      </c>
      <c r="E250" s="17" t="s">
        <v>269</v>
      </c>
      <c r="F250" t="s">
        <v>3436</v>
      </c>
    </row>
    <row r="251" spans="1:6" ht="15.75" x14ac:dyDescent="0.25">
      <c r="A251" s="45" t="s">
        <v>503</v>
      </c>
      <c r="B251" s="54" t="s">
        <v>1757</v>
      </c>
      <c r="C251" s="54" t="s">
        <v>1976</v>
      </c>
      <c r="D251" s="51">
        <v>8.7890000000000015</v>
      </c>
      <c r="E251" s="17" t="s">
        <v>269</v>
      </c>
      <c r="F251" t="s">
        <v>3438</v>
      </c>
    </row>
    <row r="252" spans="1:6" ht="15.75" x14ac:dyDescent="0.25">
      <c r="A252" s="45" t="s">
        <v>504</v>
      </c>
      <c r="B252" s="54" t="s">
        <v>1757</v>
      </c>
      <c r="C252" s="54" t="s">
        <v>1977</v>
      </c>
      <c r="D252" s="51">
        <v>8.7890000000000015</v>
      </c>
      <c r="E252" s="17" t="s">
        <v>269</v>
      </c>
      <c r="F252" t="s">
        <v>3438</v>
      </c>
    </row>
    <row r="253" spans="1:6" ht="15.75" x14ac:dyDescent="0.25">
      <c r="A253" s="45" t="s">
        <v>505</v>
      </c>
      <c r="B253" s="54" t="s">
        <v>1757</v>
      </c>
      <c r="C253" s="54" t="s">
        <v>1978</v>
      </c>
      <c r="D253" s="51">
        <v>9.8890000000000011</v>
      </c>
      <c r="E253" s="17" t="s">
        <v>269</v>
      </c>
      <c r="F253" t="s">
        <v>3436</v>
      </c>
    </row>
    <row r="254" spans="1:6" ht="15.75" x14ac:dyDescent="0.25">
      <c r="A254" s="45" t="s">
        <v>506</v>
      </c>
      <c r="B254" s="54" t="s">
        <v>1757</v>
      </c>
      <c r="C254" s="54" t="s">
        <v>1979</v>
      </c>
      <c r="D254" s="51">
        <v>9.8890000000000011</v>
      </c>
      <c r="E254" s="17" t="s">
        <v>269</v>
      </c>
      <c r="F254" t="s">
        <v>3436</v>
      </c>
    </row>
    <row r="255" spans="1:6" ht="15.75" x14ac:dyDescent="0.25">
      <c r="A255" s="45" t="s">
        <v>507</v>
      </c>
      <c r="B255" s="54" t="s">
        <v>1757</v>
      </c>
      <c r="C255" s="54" t="s">
        <v>1980</v>
      </c>
      <c r="D255" s="51">
        <v>6.5890000000000004</v>
      </c>
      <c r="E255" s="17" t="s">
        <v>269</v>
      </c>
      <c r="F255" t="s">
        <v>3438</v>
      </c>
    </row>
    <row r="256" spans="1:6" ht="15.75" x14ac:dyDescent="0.25">
      <c r="A256" s="45" t="s">
        <v>508</v>
      </c>
      <c r="B256" s="54" t="s">
        <v>1757</v>
      </c>
      <c r="C256" s="54" t="s">
        <v>1981</v>
      </c>
      <c r="D256" s="51">
        <v>6.5890000000000004</v>
      </c>
      <c r="E256" s="17" t="s">
        <v>269</v>
      </c>
      <c r="F256" t="s">
        <v>3438</v>
      </c>
    </row>
    <row r="257" spans="1:6" ht="15.75" x14ac:dyDescent="0.25">
      <c r="A257" s="45" t="s">
        <v>509</v>
      </c>
      <c r="B257" s="54" t="s">
        <v>1757</v>
      </c>
      <c r="C257" s="54" t="s">
        <v>1982</v>
      </c>
      <c r="D257" s="51">
        <v>6.0390000000000006</v>
      </c>
      <c r="E257" s="17" t="s">
        <v>269</v>
      </c>
      <c r="F257" t="s">
        <v>3436</v>
      </c>
    </row>
    <row r="258" spans="1:6" ht="15.75" x14ac:dyDescent="0.25">
      <c r="A258" s="46" t="s">
        <v>510</v>
      </c>
      <c r="B258" s="54" t="s">
        <v>1757</v>
      </c>
      <c r="C258" s="54" t="s">
        <v>1983</v>
      </c>
      <c r="D258" s="51">
        <v>8.7890000000000015</v>
      </c>
      <c r="E258" s="17" t="s">
        <v>269</v>
      </c>
      <c r="F258" t="s">
        <v>3436</v>
      </c>
    </row>
    <row r="259" spans="1:6" ht="15.75" x14ac:dyDescent="0.25">
      <c r="A259" s="46" t="s">
        <v>511</v>
      </c>
      <c r="B259" s="54" t="s">
        <v>1757</v>
      </c>
      <c r="C259" s="54" t="s">
        <v>1984</v>
      </c>
      <c r="D259" s="51">
        <v>8.7890000000000015</v>
      </c>
      <c r="E259" s="17" t="s">
        <v>269</v>
      </c>
      <c r="F259" t="s">
        <v>3436</v>
      </c>
    </row>
    <row r="260" spans="1:6" ht="15.75" x14ac:dyDescent="0.25">
      <c r="A260" s="46" t="s">
        <v>512</v>
      </c>
      <c r="B260" s="54" t="s">
        <v>1757</v>
      </c>
      <c r="C260" s="54" t="s">
        <v>1985</v>
      </c>
      <c r="D260" s="51">
        <v>6.5890000000000004</v>
      </c>
      <c r="E260" s="17" t="s">
        <v>269</v>
      </c>
      <c r="F260" t="s">
        <v>3436</v>
      </c>
    </row>
    <row r="261" spans="1:6" ht="15.75" x14ac:dyDescent="0.25">
      <c r="A261" s="46" t="s">
        <v>513</v>
      </c>
      <c r="B261" s="54" t="s">
        <v>1757</v>
      </c>
      <c r="C261" s="54" t="s">
        <v>1986</v>
      </c>
      <c r="D261" s="51">
        <v>6.5890000000000004</v>
      </c>
      <c r="E261" s="17" t="s">
        <v>269</v>
      </c>
      <c r="F261" t="s">
        <v>3436</v>
      </c>
    </row>
    <row r="262" spans="1:6" ht="15.75" x14ac:dyDescent="0.25">
      <c r="A262" s="46" t="s">
        <v>514</v>
      </c>
      <c r="B262" s="54" t="s">
        <v>1757</v>
      </c>
      <c r="C262" s="54" t="s">
        <v>1987</v>
      </c>
      <c r="D262" s="51">
        <v>35.739000000000004</v>
      </c>
      <c r="E262" s="17" t="s">
        <v>269</v>
      </c>
      <c r="F262" t="s">
        <v>3436</v>
      </c>
    </row>
    <row r="263" spans="1:6" ht="15.75" x14ac:dyDescent="0.25">
      <c r="A263" s="45">
        <v>881658</v>
      </c>
      <c r="B263" s="54" t="s">
        <v>1757</v>
      </c>
      <c r="C263" s="54" t="s">
        <v>1988</v>
      </c>
      <c r="D263" s="51">
        <v>40.689000000000007</v>
      </c>
      <c r="E263" s="17" t="s">
        <v>269</v>
      </c>
      <c r="F263" t="s">
        <v>3436</v>
      </c>
    </row>
    <row r="264" spans="1:6" ht="15.75" x14ac:dyDescent="0.25">
      <c r="A264" s="45">
        <v>881657</v>
      </c>
      <c r="B264" s="54" t="s">
        <v>1757</v>
      </c>
      <c r="C264" s="54" t="s">
        <v>1989</v>
      </c>
      <c r="D264" s="51">
        <v>43.989000000000004</v>
      </c>
      <c r="E264" s="17" t="s">
        <v>269</v>
      </c>
      <c r="F264" t="s">
        <v>3436</v>
      </c>
    </row>
    <row r="265" spans="1:6" ht="15.75" x14ac:dyDescent="0.25">
      <c r="A265" s="45">
        <v>838958</v>
      </c>
      <c r="B265" s="54" t="s">
        <v>1757</v>
      </c>
      <c r="C265" s="54" t="s">
        <v>1990</v>
      </c>
      <c r="D265" s="51">
        <v>29.689</v>
      </c>
      <c r="E265" s="17" t="s">
        <v>269</v>
      </c>
      <c r="F265" t="s">
        <v>3436</v>
      </c>
    </row>
    <row r="266" spans="1:6" ht="15.75" x14ac:dyDescent="0.25">
      <c r="A266" s="45">
        <v>838960</v>
      </c>
      <c r="B266" s="54" t="s">
        <v>1757</v>
      </c>
      <c r="C266" s="54" t="s">
        <v>1991</v>
      </c>
      <c r="D266" s="51">
        <v>29.689</v>
      </c>
      <c r="E266" s="17" t="s">
        <v>269</v>
      </c>
      <c r="F266" t="s">
        <v>3440</v>
      </c>
    </row>
    <row r="267" spans="1:6" ht="15.75" x14ac:dyDescent="0.25">
      <c r="A267" s="45">
        <v>632418</v>
      </c>
      <c r="B267" s="54" t="s">
        <v>1757</v>
      </c>
      <c r="C267" s="54" t="s">
        <v>1992</v>
      </c>
      <c r="D267" s="51">
        <v>32.989000000000004</v>
      </c>
      <c r="E267" s="17" t="s">
        <v>269</v>
      </c>
      <c r="F267" t="s">
        <v>3436</v>
      </c>
    </row>
    <row r="268" spans="1:6" ht="15.75" x14ac:dyDescent="0.25">
      <c r="A268" s="45">
        <v>746101</v>
      </c>
      <c r="B268" s="54" t="s">
        <v>1757</v>
      </c>
      <c r="C268" s="54" t="s">
        <v>1993</v>
      </c>
      <c r="D268" s="51">
        <v>37.389000000000003</v>
      </c>
      <c r="E268" s="17" t="s">
        <v>269</v>
      </c>
      <c r="F268" t="s">
        <v>3436</v>
      </c>
    </row>
    <row r="269" spans="1:6" ht="15.75" x14ac:dyDescent="0.25">
      <c r="A269" s="46">
        <v>779802</v>
      </c>
      <c r="B269" s="54" t="s">
        <v>1757</v>
      </c>
      <c r="C269" s="54" t="s">
        <v>1994</v>
      </c>
      <c r="D269" s="51">
        <v>38.489000000000004</v>
      </c>
      <c r="E269" s="17" t="s">
        <v>269</v>
      </c>
      <c r="F269" t="s">
        <v>3436</v>
      </c>
    </row>
    <row r="270" spans="1:6" ht="15.75" x14ac:dyDescent="0.25">
      <c r="A270" s="46">
        <v>779798</v>
      </c>
      <c r="B270" s="54" t="s">
        <v>1757</v>
      </c>
      <c r="C270" s="54" t="s">
        <v>1995</v>
      </c>
      <c r="D270" s="51">
        <v>32.989000000000004</v>
      </c>
      <c r="E270" s="17" t="s">
        <v>269</v>
      </c>
      <c r="F270" t="s">
        <v>3438</v>
      </c>
    </row>
    <row r="271" spans="1:6" ht="15.75" x14ac:dyDescent="0.25">
      <c r="A271" s="45">
        <v>443119</v>
      </c>
      <c r="B271" s="54" t="s">
        <v>1757</v>
      </c>
      <c r="C271" s="54" t="s">
        <v>1996</v>
      </c>
      <c r="D271" s="51">
        <v>31.888999999999999</v>
      </c>
      <c r="E271" s="17" t="s">
        <v>269</v>
      </c>
      <c r="F271" t="s">
        <v>3436</v>
      </c>
    </row>
    <row r="272" spans="1:6" ht="15.75" x14ac:dyDescent="0.25">
      <c r="A272" s="45">
        <v>452885</v>
      </c>
      <c r="B272" s="54" t="s">
        <v>1757</v>
      </c>
      <c r="C272" s="54" t="s">
        <v>1997</v>
      </c>
      <c r="D272" s="51">
        <v>31.888999999999999</v>
      </c>
      <c r="E272" s="17" t="s">
        <v>269</v>
      </c>
      <c r="F272" t="s">
        <v>3440</v>
      </c>
    </row>
    <row r="273" spans="1:6" ht="15.75" x14ac:dyDescent="0.25">
      <c r="A273" s="45">
        <v>881655</v>
      </c>
      <c r="B273" s="54" t="s">
        <v>1757</v>
      </c>
      <c r="C273" s="54" t="s">
        <v>1998</v>
      </c>
      <c r="D273" s="51">
        <v>27.489000000000001</v>
      </c>
      <c r="E273" s="17" t="s">
        <v>269</v>
      </c>
      <c r="F273" t="s">
        <v>3436</v>
      </c>
    </row>
    <row r="274" spans="1:6" ht="15.75" x14ac:dyDescent="0.25">
      <c r="A274" s="45" t="s">
        <v>515</v>
      </c>
      <c r="B274" s="54" t="s">
        <v>1757</v>
      </c>
      <c r="C274" s="54" t="s">
        <v>1999</v>
      </c>
      <c r="D274" s="51">
        <v>24.189</v>
      </c>
      <c r="E274" s="17" t="s">
        <v>269</v>
      </c>
      <c r="F274" t="s">
        <v>3436</v>
      </c>
    </row>
    <row r="275" spans="1:6" ht="15.75" x14ac:dyDescent="0.25">
      <c r="A275" s="45">
        <v>402394</v>
      </c>
      <c r="B275" s="54" t="s">
        <v>1757</v>
      </c>
      <c r="C275" s="54" t="s">
        <v>2000</v>
      </c>
      <c r="D275" s="51">
        <v>24.189</v>
      </c>
      <c r="E275" s="17" t="s">
        <v>269</v>
      </c>
      <c r="F275" t="s">
        <v>3436</v>
      </c>
    </row>
    <row r="276" spans="1:6" ht="15.75" x14ac:dyDescent="0.25">
      <c r="A276" s="45">
        <v>527807</v>
      </c>
      <c r="B276" s="54" t="s">
        <v>1757</v>
      </c>
      <c r="C276" s="54" t="s">
        <v>2001</v>
      </c>
      <c r="D276" s="51">
        <v>37.389000000000003</v>
      </c>
      <c r="E276" s="17" t="s">
        <v>269</v>
      </c>
      <c r="F276" t="s">
        <v>3436</v>
      </c>
    </row>
    <row r="277" spans="1:6" ht="15.75" x14ac:dyDescent="0.25">
      <c r="A277" s="45">
        <v>319966</v>
      </c>
      <c r="B277" s="54" t="s">
        <v>1757</v>
      </c>
      <c r="C277" s="54" t="s">
        <v>2002</v>
      </c>
      <c r="D277" s="51">
        <v>26.388999999999999</v>
      </c>
      <c r="E277" s="17" t="s">
        <v>269</v>
      </c>
      <c r="F277" t="s">
        <v>3436</v>
      </c>
    </row>
    <row r="278" spans="1:6" ht="15.75" x14ac:dyDescent="0.25">
      <c r="A278" s="45" t="s">
        <v>516</v>
      </c>
      <c r="B278" s="54" t="s">
        <v>1757</v>
      </c>
      <c r="C278" s="54" t="s">
        <v>2003</v>
      </c>
      <c r="D278" s="51">
        <v>32.989000000000004</v>
      </c>
      <c r="E278" s="17" t="s">
        <v>269</v>
      </c>
      <c r="F278" t="s">
        <v>3436</v>
      </c>
    </row>
    <row r="279" spans="1:6" ht="15.75" x14ac:dyDescent="0.25">
      <c r="A279" s="45" t="s">
        <v>517</v>
      </c>
      <c r="B279" s="54" t="s">
        <v>1757</v>
      </c>
      <c r="C279" s="54" t="s">
        <v>2004</v>
      </c>
      <c r="D279" s="51">
        <v>32.989000000000004</v>
      </c>
      <c r="E279" s="17" t="s">
        <v>269</v>
      </c>
      <c r="F279" t="s">
        <v>3436</v>
      </c>
    </row>
    <row r="280" spans="1:6" ht="15.75" x14ac:dyDescent="0.25">
      <c r="A280" s="45">
        <v>677786</v>
      </c>
      <c r="B280" s="54" t="s">
        <v>1757</v>
      </c>
      <c r="C280" s="54" t="s">
        <v>2005</v>
      </c>
      <c r="D280" s="51">
        <v>32.989000000000004</v>
      </c>
      <c r="E280" s="17" t="s">
        <v>269</v>
      </c>
      <c r="F280" t="s">
        <v>3436</v>
      </c>
    </row>
    <row r="281" spans="1:6" ht="15.75" x14ac:dyDescent="0.25">
      <c r="A281" s="45">
        <v>244620</v>
      </c>
      <c r="B281" s="54" t="s">
        <v>1757</v>
      </c>
      <c r="C281" s="54" t="s">
        <v>2006</v>
      </c>
      <c r="D281" s="51">
        <v>30.789000000000001</v>
      </c>
      <c r="E281" s="17" t="s">
        <v>269</v>
      </c>
      <c r="F281" t="s">
        <v>3436</v>
      </c>
    </row>
    <row r="282" spans="1:6" ht="15.75" x14ac:dyDescent="0.25">
      <c r="A282" s="45" t="s">
        <v>518</v>
      </c>
      <c r="B282" s="54" t="s">
        <v>1757</v>
      </c>
      <c r="C282" s="54" t="s">
        <v>2007</v>
      </c>
      <c r="D282" s="51">
        <v>30.789000000000001</v>
      </c>
      <c r="E282" s="17" t="s">
        <v>269</v>
      </c>
      <c r="F282" t="s">
        <v>3436</v>
      </c>
    </row>
    <row r="283" spans="1:6" ht="15.75" x14ac:dyDescent="0.25">
      <c r="A283" s="45" t="s">
        <v>519</v>
      </c>
      <c r="B283" s="54" t="s">
        <v>1757</v>
      </c>
      <c r="C283" s="54" t="s">
        <v>2008</v>
      </c>
      <c r="D283" s="51">
        <v>30.789000000000001</v>
      </c>
      <c r="E283" s="17" t="s">
        <v>269</v>
      </c>
      <c r="F283" t="s">
        <v>3440</v>
      </c>
    </row>
    <row r="284" spans="1:6" ht="15.75" x14ac:dyDescent="0.25">
      <c r="A284" s="45">
        <v>838964</v>
      </c>
      <c r="B284" s="54" t="s">
        <v>1757</v>
      </c>
      <c r="C284" s="54" t="s">
        <v>2009</v>
      </c>
      <c r="D284" s="51">
        <v>27.489000000000001</v>
      </c>
      <c r="E284" s="17" t="s">
        <v>269</v>
      </c>
      <c r="F284" t="s">
        <v>3436</v>
      </c>
    </row>
    <row r="285" spans="1:6" ht="15.75" x14ac:dyDescent="0.25">
      <c r="A285" s="45">
        <v>838965</v>
      </c>
      <c r="B285" s="54" t="s">
        <v>1757</v>
      </c>
      <c r="C285" s="54" t="s">
        <v>2010</v>
      </c>
      <c r="D285" s="51">
        <v>29.689</v>
      </c>
      <c r="E285" s="17" t="s">
        <v>269</v>
      </c>
      <c r="F285" t="s">
        <v>3436</v>
      </c>
    </row>
    <row r="286" spans="1:6" ht="15.75" x14ac:dyDescent="0.25">
      <c r="A286" s="45">
        <v>838961</v>
      </c>
      <c r="B286" s="54" t="s">
        <v>1757</v>
      </c>
      <c r="C286" s="54" t="s">
        <v>2011</v>
      </c>
      <c r="D286" s="51">
        <v>29.689</v>
      </c>
      <c r="E286" s="17" t="s">
        <v>269</v>
      </c>
      <c r="F286" t="s">
        <v>3440</v>
      </c>
    </row>
    <row r="287" spans="1:6" ht="15.75" x14ac:dyDescent="0.25">
      <c r="A287" s="45">
        <v>632412</v>
      </c>
      <c r="B287" s="54" t="s">
        <v>1757</v>
      </c>
      <c r="C287" s="54" t="s">
        <v>2012</v>
      </c>
      <c r="D287" s="51">
        <v>36.289000000000009</v>
      </c>
      <c r="E287" s="17" t="s">
        <v>269</v>
      </c>
      <c r="F287" t="s">
        <v>3436</v>
      </c>
    </row>
    <row r="288" spans="1:6" ht="15.75" x14ac:dyDescent="0.25">
      <c r="A288" s="45">
        <v>349899</v>
      </c>
      <c r="B288" s="54" t="s">
        <v>1757</v>
      </c>
      <c r="C288" s="54" t="s">
        <v>2013</v>
      </c>
      <c r="D288" s="51">
        <v>32.989000000000004</v>
      </c>
      <c r="E288" s="17" t="s">
        <v>269</v>
      </c>
      <c r="F288" t="s">
        <v>3436</v>
      </c>
    </row>
    <row r="289" spans="1:6" ht="15.75" x14ac:dyDescent="0.25">
      <c r="A289" s="45">
        <v>354055</v>
      </c>
      <c r="B289" s="54" t="s">
        <v>1757</v>
      </c>
      <c r="C289" s="54" t="s">
        <v>2014</v>
      </c>
      <c r="D289" s="51">
        <v>38.489000000000004</v>
      </c>
      <c r="E289" s="17" t="s">
        <v>269</v>
      </c>
      <c r="F289" t="s">
        <v>3436</v>
      </c>
    </row>
    <row r="290" spans="1:6" ht="15.75" x14ac:dyDescent="0.25">
      <c r="A290" s="45">
        <v>358890</v>
      </c>
      <c r="B290" s="54" t="s">
        <v>1757</v>
      </c>
      <c r="C290" s="54" t="s">
        <v>2015</v>
      </c>
      <c r="D290" s="51">
        <v>38.489000000000004</v>
      </c>
      <c r="E290" s="17" t="s">
        <v>269</v>
      </c>
      <c r="F290" t="s">
        <v>3440</v>
      </c>
    </row>
    <row r="291" spans="1:6" ht="15.75" x14ac:dyDescent="0.25">
      <c r="A291" s="45">
        <v>474231</v>
      </c>
      <c r="B291" s="54" t="s">
        <v>1757</v>
      </c>
      <c r="C291" s="54" t="s">
        <v>2016</v>
      </c>
      <c r="D291" s="51">
        <v>30.789000000000001</v>
      </c>
      <c r="E291" s="17" t="s">
        <v>269</v>
      </c>
      <c r="F291" t="s">
        <v>3436</v>
      </c>
    </row>
    <row r="292" spans="1:6" ht="15.75" x14ac:dyDescent="0.25">
      <c r="A292" s="45">
        <v>474455</v>
      </c>
      <c r="B292" s="54" t="s">
        <v>1757</v>
      </c>
      <c r="C292" s="54" t="s">
        <v>2017</v>
      </c>
      <c r="D292" s="51">
        <v>30.789000000000001</v>
      </c>
      <c r="E292" s="17" t="s">
        <v>269</v>
      </c>
      <c r="F292" t="s">
        <v>3440</v>
      </c>
    </row>
    <row r="293" spans="1:6" ht="15.75" x14ac:dyDescent="0.25">
      <c r="A293" s="45">
        <v>378453</v>
      </c>
      <c r="B293" s="54" t="s">
        <v>1757</v>
      </c>
      <c r="C293" s="54" t="s">
        <v>2018</v>
      </c>
      <c r="D293" s="51">
        <v>24.189</v>
      </c>
      <c r="E293" s="17" t="s">
        <v>269</v>
      </c>
      <c r="F293" t="s">
        <v>3436</v>
      </c>
    </row>
    <row r="294" spans="1:6" ht="15.75" x14ac:dyDescent="0.25">
      <c r="A294" s="45">
        <v>883681</v>
      </c>
      <c r="B294" s="54" t="s">
        <v>1757</v>
      </c>
      <c r="C294" s="54" t="s">
        <v>2019</v>
      </c>
      <c r="D294" s="51">
        <v>25.289000000000001</v>
      </c>
      <c r="E294" s="17" t="s">
        <v>269</v>
      </c>
      <c r="F294" t="s">
        <v>3436</v>
      </c>
    </row>
    <row r="295" spans="1:6" ht="15.75" x14ac:dyDescent="0.25">
      <c r="A295" s="45">
        <v>838957</v>
      </c>
      <c r="B295" s="54" t="s">
        <v>1757</v>
      </c>
      <c r="C295" s="54" t="s">
        <v>2020</v>
      </c>
      <c r="D295" s="51">
        <v>25.289000000000001</v>
      </c>
      <c r="E295" s="17" t="s">
        <v>269</v>
      </c>
      <c r="F295" t="s">
        <v>3436</v>
      </c>
    </row>
    <row r="296" spans="1:6" ht="15.75" x14ac:dyDescent="0.25">
      <c r="A296" s="46">
        <v>799802</v>
      </c>
      <c r="B296" s="54" t="s">
        <v>1757</v>
      </c>
      <c r="C296" s="54" t="s">
        <v>2021</v>
      </c>
      <c r="D296" s="51">
        <v>29.689</v>
      </c>
      <c r="E296" s="17" t="s">
        <v>269</v>
      </c>
      <c r="F296" t="s">
        <v>3436</v>
      </c>
    </row>
    <row r="297" spans="1:6" ht="15.75" x14ac:dyDescent="0.25">
      <c r="A297" s="46">
        <v>811807</v>
      </c>
      <c r="B297" s="54" t="s">
        <v>1757</v>
      </c>
      <c r="C297" s="54" t="s">
        <v>2022</v>
      </c>
      <c r="D297" s="51">
        <v>29.689</v>
      </c>
      <c r="E297" s="17" t="s">
        <v>269</v>
      </c>
      <c r="F297" t="s">
        <v>3440</v>
      </c>
    </row>
    <row r="298" spans="1:6" ht="15.75" x14ac:dyDescent="0.25">
      <c r="A298" s="45">
        <v>838956</v>
      </c>
      <c r="B298" s="54" t="s">
        <v>1757</v>
      </c>
      <c r="C298" s="54" t="s">
        <v>2023</v>
      </c>
      <c r="D298" s="51">
        <v>30.789000000000001</v>
      </c>
      <c r="E298" s="17" t="s">
        <v>269</v>
      </c>
      <c r="F298" t="s">
        <v>3436</v>
      </c>
    </row>
    <row r="299" spans="1:6" ht="15.75" x14ac:dyDescent="0.25">
      <c r="A299" s="45">
        <v>746099</v>
      </c>
      <c r="B299" s="54" t="s">
        <v>1757</v>
      </c>
      <c r="C299" s="54" t="s">
        <v>2024</v>
      </c>
      <c r="D299" s="51">
        <v>25.289000000000001</v>
      </c>
      <c r="E299" s="17" t="s">
        <v>269</v>
      </c>
      <c r="F299" t="s">
        <v>3436</v>
      </c>
    </row>
    <row r="300" spans="1:6" ht="15.75" x14ac:dyDescent="0.25">
      <c r="A300" s="45">
        <v>746100</v>
      </c>
      <c r="B300" s="54" t="s">
        <v>1757</v>
      </c>
      <c r="C300" s="54" t="s">
        <v>2025</v>
      </c>
      <c r="D300" s="51">
        <v>25.289000000000001</v>
      </c>
      <c r="E300" s="17" t="s">
        <v>269</v>
      </c>
      <c r="F300" t="s">
        <v>3440</v>
      </c>
    </row>
    <row r="301" spans="1:6" ht="15.75" x14ac:dyDescent="0.25">
      <c r="A301" s="45">
        <v>637167</v>
      </c>
      <c r="B301" s="54" t="s">
        <v>1757</v>
      </c>
      <c r="C301" s="54" t="s">
        <v>2026</v>
      </c>
      <c r="D301" s="51">
        <v>21.989000000000001</v>
      </c>
      <c r="E301" s="17" t="s">
        <v>269</v>
      </c>
      <c r="F301" t="s">
        <v>3436</v>
      </c>
    </row>
    <row r="302" spans="1:6" ht="15.75" x14ac:dyDescent="0.25">
      <c r="A302" s="45">
        <v>637165</v>
      </c>
      <c r="B302" s="54" t="s">
        <v>1757</v>
      </c>
      <c r="C302" s="54" t="s">
        <v>2027</v>
      </c>
      <c r="D302" s="51">
        <v>21.989000000000001</v>
      </c>
      <c r="E302" s="17" t="s">
        <v>269</v>
      </c>
      <c r="F302" t="s">
        <v>3440</v>
      </c>
    </row>
    <row r="303" spans="1:6" ht="15.75" x14ac:dyDescent="0.25">
      <c r="A303" s="45">
        <v>203690</v>
      </c>
      <c r="B303" s="54" t="s">
        <v>1757</v>
      </c>
      <c r="C303" s="54" t="s">
        <v>2028</v>
      </c>
      <c r="D303" s="51">
        <v>30.789000000000001</v>
      </c>
      <c r="E303" s="17" t="s">
        <v>269</v>
      </c>
      <c r="F303" t="s">
        <v>3436</v>
      </c>
    </row>
    <row r="304" spans="1:6" ht="15.75" x14ac:dyDescent="0.25">
      <c r="A304" s="45">
        <v>203697</v>
      </c>
      <c r="B304" s="54" t="s">
        <v>1757</v>
      </c>
      <c r="C304" s="54" t="s">
        <v>2029</v>
      </c>
      <c r="D304" s="51">
        <v>30.789000000000001</v>
      </c>
      <c r="E304" s="17" t="s">
        <v>269</v>
      </c>
      <c r="F304" t="s">
        <v>3440</v>
      </c>
    </row>
    <row r="305" spans="1:6" ht="15.75" x14ac:dyDescent="0.25">
      <c r="A305" s="45">
        <v>466364</v>
      </c>
      <c r="B305" s="54" t="s">
        <v>1757</v>
      </c>
      <c r="C305" s="54" t="s">
        <v>2030</v>
      </c>
      <c r="D305" s="51">
        <v>30.789000000000001</v>
      </c>
      <c r="E305" s="17" t="s">
        <v>269</v>
      </c>
      <c r="F305" t="s">
        <v>3436</v>
      </c>
    </row>
    <row r="306" spans="1:6" ht="15.75" x14ac:dyDescent="0.25">
      <c r="A306" s="45">
        <v>604940</v>
      </c>
      <c r="B306" s="54" t="s">
        <v>1757</v>
      </c>
      <c r="C306" s="54" t="s">
        <v>2031</v>
      </c>
      <c r="D306" s="51">
        <v>34.088999999999999</v>
      </c>
      <c r="E306" s="17" t="s">
        <v>269</v>
      </c>
      <c r="F306" t="s">
        <v>3437</v>
      </c>
    </row>
    <row r="307" spans="1:6" ht="15.75" x14ac:dyDescent="0.25">
      <c r="A307" s="45">
        <v>545322</v>
      </c>
      <c r="B307" s="54" t="s">
        <v>1757</v>
      </c>
      <c r="C307" s="54" t="s">
        <v>2032</v>
      </c>
      <c r="D307" s="51">
        <v>30.789000000000001</v>
      </c>
      <c r="E307" s="17" t="s">
        <v>269</v>
      </c>
      <c r="F307" t="s">
        <v>3440</v>
      </c>
    </row>
    <row r="308" spans="1:6" ht="15.75" x14ac:dyDescent="0.25">
      <c r="A308" s="45">
        <v>363807</v>
      </c>
      <c r="B308" s="54" t="s">
        <v>1757</v>
      </c>
      <c r="C308" s="54" t="s">
        <v>45</v>
      </c>
      <c r="D308" s="51">
        <v>21.989000000000001</v>
      </c>
      <c r="E308" s="17" t="s">
        <v>269</v>
      </c>
      <c r="F308" t="s">
        <v>3436</v>
      </c>
    </row>
    <row r="309" spans="1:6" ht="15.75" x14ac:dyDescent="0.25">
      <c r="A309" s="45">
        <v>604941</v>
      </c>
      <c r="B309" s="54" t="s">
        <v>1757</v>
      </c>
      <c r="C309" s="54" t="s">
        <v>2033</v>
      </c>
      <c r="D309" s="51">
        <v>25.289000000000001</v>
      </c>
      <c r="E309" s="17" t="s">
        <v>269</v>
      </c>
      <c r="F309" t="s">
        <v>3437</v>
      </c>
    </row>
    <row r="310" spans="1:6" ht="15.75" x14ac:dyDescent="0.25">
      <c r="A310" s="45">
        <v>354067</v>
      </c>
      <c r="B310" s="54" t="s">
        <v>1757</v>
      </c>
      <c r="C310" s="54" t="s">
        <v>44</v>
      </c>
      <c r="D310" s="51">
        <v>21.989000000000001</v>
      </c>
      <c r="E310" s="17" t="s">
        <v>269</v>
      </c>
      <c r="F310" t="s">
        <v>3440</v>
      </c>
    </row>
    <row r="311" spans="1:6" ht="15.75" x14ac:dyDescent="0.25">
      <c r="A311" s="45">
        <v>373749</v>
      </c>
      <c r="B311" s="54" t="s">
        <v>1757</v>
      </c>
      <c r="C311" s="54" t="s">
        <v>2034</v>
      </c>
      <c r="D311" s="51">
        <v>18.689</v>
      </c>
      <c r="E311" s="17" t="s">
        <v>269</v>
      </c>
      <c r="F311" t="s">
        <v>3436</v>
      </c>
    </row>
    <row r="312" spans="1:6" ht="15.75" x14ac:dyDescent="0.25">
      <c r="A312" s="45">
        <v>354064</v>
      </c>
      <c r="B312" s="54" t="s">
        <v>1757</v>
      </c>
      <c r="C312" s="54" t="s">
        <v>2035</v>
      </c>
      <c r="D312" s="51">
        <v>18.689</v>
      </c>
      <c r="E312" s="17" t="s">
        <v>269</v>
      </c>
      <c r="F312" t="s">
        <v>3440</v>
      </c>
    </row>
    <row r="313" spans="1:6" ht="15.75" x14ac:dyDescent="0.25">
      <c r="A313" s="45">
        <v>267020</v>
      </c>
      <c r="B313" s="54" t="s">
        <v>1757</v>
      </c>
      <c r="C313" s="54" t="s">
        <v>2036</v>
      </c>
      <c r="D313" s="51">
        <v>24.189</v>
      </c>
      <c r="E313" s="17" t="s">
        <v>269</v>
      </c>
      <c r="F313" t="s">
        <v>3436</v>
      </c>
    </row>
    <row r="314" spans="1:6" ht="15.75" x14ac:dyDescent="0.25">
      <c r="A314" s="45">
        <v>286772</v>
      </c>
      <c r="B314" s="54" t="s">
        <v>1757</v>
      </c>
      <c r="C314" s="54" t="s">
        <v>2037</v>
      </c>
      <c r="D314" s="51">
        <v>24.189</v>
      </c>
      <c r="E314" s="17" t="s">
        <v>269</v>
      </c>
      <c r="F314" t="s">
        <v>3440</v>
      </c>
    </row>
    <row r="315" spans="1:6" ht="15.75" x14ac:dyDescent="0.25">
      <c r="A315" s="45">
        <v>266998</v>
      </c>
      <c r="B315" s="54" t="s">
        <v>1757</v>
      </c>
      <c r="C315" s="54" t="s">
        <v>2038</v>
      </c>
      <c r="D315" s="51">
        <v>21.989000000000001</v>
      </c>
      <c r="E315" s="17" t="s">
        <v>269</v>
      </c>
      <c r="F315" t="s">
        <v>3436</v>
      </c>
    </row>
    <row r="316" spans="1:6" ht="15.75" x14ac:dyDescent="0.25">
      <c r="A316" s="45">
        <v>244612</v>
      </c>
      <c r="B316" s="54" t="s">
        <v>1757</v>
      </c>
      <c r="C316" s="54" t="s">
        <v>2039</v>
      </c>
      <c r="D316" s="51">
        <v>26.388999999999999</v>
      </c>
      <c r="E316" s="17" t="s">
        <v>269</v>
      </c>
      <c r="F316" t="s">
        <v>3436</v>
      </c>
    </row>
    <row r="317" spans="1:6" ht="15.75" x14ac:dyDescent="0.25">
      <c r="A317" s="46" t="s">
        <v>520</v>
      </c>
      <c r="B317" s="54" t="s">
        <v>1757</v>
      </c>
      <c r="C317" s="54" t="s">
        <v>2040</v>
      </c>
      <c r="D317" s="51">
        <v>18.689</v>
      </c>
      <c r="E317" s="17" t="s">
        <v>269</v>
      </c>
      <c r="F317" t="s">
        <v>3436</v>
      </c>
    </row>
    <row r="318" spans="1:6" ht="15.75" x14ac:dyDescent="0.25">
      <c r="A318" s="46" t="s">
        <v>521</v>
      </c>
      <c r="B318" s="54" t="s">
        <v>1757</v>
      </c>
      <c r="C318" s="54" t="s">
        <v>2041</v>
      </c>
      <c r="D318" s="51">
        <v>18.689</v>
      </c>
      <c r="E318" s="17" t="s">
        <v>269</v>
      </c>
      <c r="F318" t="s">
        <v>3436</v>
      </c>
    </row>
    <row r="319" spans="1:6" ht="15.75" x14ac:dyDescent="0.25">
      <c r="A319" s="46" t="s">
        <v>522</v>
      </c>
      <c r="B319" s="54" t="s">
        <v>1757</v>
      </c>
      <c r="C319" s="54" t="s">
        <v>2042</v>
      </c>
      <c r="D319" s="51">
        <v>20.888999999999999</v>
      </c>
      <c r="E319" s="17" t="s">
        <v>269</v>
      </c>
      <c r="F319" t="s">
        <v>3436</v>
      </c>
    </row>
    <row r="320" spans="1:6" ht="15.75" x14ac:dyDescent="0.25">
      <c r="A320" s="46" t="s">
        <v>523</v>
      </c>
      <c r="B320" s="54" t="s">
        <v>1757</v>
      </c>
      <c r="C320" s="54" t="s">
        <v>2043</v>
      </c>
      <c r="D320" s="51">
        <v>20.888999999999999</v>
      </c>
      <c r="E320" s="17" t="s">
        <v>269</v>
      </c>
      <c r="F320" t="s">
        <v>3436</v>
      </c>
    </row>
    <row r="321" spans="1:6" ht="15.75" x14ac:dyDescent="0.25">
      <c r="A321" s="46" t="s">
        <v>524</v>
      </c>
      <c r="B321" s="54" t="s">
        <v>1757</v>
      </c>
      <c r="C321" s="54" t="s">
        <v>2044</v>
      </c>
      <c r="D321" s="51">
        <v>27.489000000000001</v>
      </c>
      <c r="E321" s="17" t="s">
        <v>269</v>
      </c>
      <c r="F321" t="s">
        <v>3436</v>
      </c>
    </row>
    <row r="322" spans="1:6" ht="15.75" x14ac:dyDescent="0.25">
      <c r="A322" s="46" t="s">
        <v>525</v>
      </c>
      <c r="B322" s="54" t="s">
        <v>1757</v>
      </c>
      <c r="C322" s="54" t="s">
        <v>2045</v>
      </c>
      <c r="D322" s="51">
        <v>25.289000000000001</v>
      </c>
      <c r="E322" s="17" t="s">
        <v>269</v>
      </c>
      <c r="F322" t="s">
        <v>3436</v>
      </c>
    </row>
    <row r="323" spans="1:6" ht="15.75" x14ac:dyDescent="0.25">
      <c r="A323" s="46" t="s">
        <v>526</v>
      </c>
      <c r="B323" s="54" t="s">
        <v>1757</v>
      </c>
      <c r="C323" s="54" t="s">
        <v>2046</v>
      </c>
      <c r="D323" s="51">
        <v>25.289000000000001</v>
      </c>
      <c r="E323" s="17" t="s">
        <v>269</v>
      </c>
      <c r="F323" t="s">
        <v>3436</v>
      </c>
    </row>
    <row r="324" spans="1:6" ht="15.75" x14ac:dyDescent="0.25">
      <c r="A324" s="46" t="s">
        <v>527</v>
      </c>
      <c r="B324" s="54" t="s">
        <v>1757</v>
      </c>
      <c r="C324" s="54" t="s">
        <v>2047</v>
      </c>
      <c r="D324" s="51">
        <v>18.689</v>
      </c>
      <c r="E324" s="17" t="s">
        <v>269</v>
      </c>
      <c r="F324" t="s">
        <v>3436</v>
      </c>
    </row>
    <row r="325" spans="1:6" ht="15.75" x14ac:dyDescent="0.25">
      <c r="A325" s="46" t="s">
        <v>528</v>
      </c>
      <c r="B325" s="54" t="s">
        <v>1757</v>
      </c>
      <c r="C325" s="54" t="s">
        <v>2048</v>
      </c>
      <c r="D325" s="51">
        <v>18.689</v>
      </c>
      <c r="E325" s="17" t="s">
        <v>269</v>
      </c>
      <c r="F325" t="s">
        <v>3436</v>
      </c>
    </row>
    <row r="326" spans="1:6" ht="15.75" x14ac:dyDescent="0.25">
      <c r="A326" s="46" t="s">
        <v>529</v>
      </c>
      <c r="B326" s="54" t="s">
        <v>1757</v>
      </c>
      <c r="C326" s="54" t="s">
        <v>2049</v>
      </c>
      <c r="D326" s="51">
        <v>21.989000000000001</v>
      </c>
      <c r="E326" s="17" t="s">
        <v>269</v>
      </c>
      <c r="F326" t="s">
        <v>3436</v>
      </c>
    </row>
    <row r="327" spans="1:6" ht="15.75" x14ac:dyDescent="0.25">
      <c r="A327" s="46" t="s">
        <v>530</v>
      </c>
      <c r="B327" s="54" t="s">
        <v>1757</v>
      </c>
      <c r="C327" s="54" t="s">
        <v>2050</v>
      </c>
      <c r="D327" s="51">
        <v>21.989000000000001</v>
      </c>
      <c r="E327" s="17" t="s">
        <v>269</v>
      </c>
      <c r="F327" t="s">
        <v>3436</v>
      </c>
    </row>
    <row r="328" spans="1:6" ht="15.75" x14ac:dyDescent="0.25">
      <c r="A328" s="46" t="s">
        <v>531</v>
      </c>
      <c r="B328" s="54" t="s">
        <v>1757</v>
      </c>
      <c r="C328" s="54" t="s">
        <v>2051</v>
      </c>
      <c r="D328" s="51">
        <v>24.189</v>
      </c>
      <c r="E328" s="17" t="s">
        <v>269</v>
      </c>
      <c r="F328" t="s">
        <v>3436</v>
      </c>
    </row>
    <row r="329" spans="1:6" ht="15.75" x14ac:dyDescent="0.25">
      <c r="A329" s="45" t="s">
        <v>532</v>
      </c>
      <c r="B329" s="54" t="s">
        <v>1757</v>
      </c>
      <c r="C329" s="54" t="s">
        <v>2052</v>
      </c>
      <c r="D329" s="51">
        <v>21.989000000000001</v>
      </c>
      <c r="E329" s="17" t="s">
        <v>269</v>
      </c>
      <c r="F329" t="s">
        <v>3436</v>
      </c>
    </row>
    <row r="330" spans="1:6" ht="15.75" x14ac:dyDescent="0.25">
      <c r="A330" s="45" t="s">
        <v>533</v>
      </c>
      <c r="B330" s="54" t="s">
        <v>1757</v>
      </c>
      <c r="C330" s="54" t="s">
        <v>2053</v>
      </c>
      <c r="D330" s="51">
        <v>21.989000000000001</v>
      </c>
      <c r="E330" s="17" t="s">
        <v>269</v>
      </c>
      <c r="F330" t="s">
        <v>3436</v>
      </c>
    </row>
    <row r="331" spans="1:6" ht="15.75" x14ac:dyDescent="0.25">
      <c r="A331" s="45" t="s">
        <v>534</v>
      </c>
      <c r="B331" s="54" t="s">
        <v>1757</v>
      </c>
      <c r="C331" s="54" t="s">
        <v>2054</v>
      </c>
      <c r="D331" s="51">
        <v>20.888999999999999</v>
      </c>
      <c r="E331" s="17" t="s">
        <v>269</v>
      </c>
      <c r="F331" t="s">
        <v>3436</v>
      </c>
    </row>
    <row r="332" spans="1:6" ht="15.75" x14ac:dyDescent="0.25">
      <c r="A332" s="45" t="s">
        <v>535</v>
      </c>
      <c r="B332" s="54" t="s">
        <v>1757</v>
      </c>
      <c r="C332" s="54" t="s">
        <v>2055</v>
      </c>
      <c r="D332" s="51">
        <v>20.888999999999999</v>
      </c>
      <c r="E332" s="17" t="s">
        <v>269</v>
      </c>
      <c r="F332" t="s">
        <v>3436</v>
      </c>
    </row>
    <row r="333" spans="1:6" ht="15.75" x14ac:dyDescent="0.25">
      <c r="A333" s="45" t="s">
        <v>536</v>
      </c>
      <c r="B333" s="54" t="s">
        <v>1757</v>
      </c>
      <c r="C333" s="54" t="s">
        <v>2056</v>
      </c>
      <c r="D333" s="51">
        <v>26.388999999999999</v>
      </c>
      <c r="E333" s="17" t="s">
        <v>269</v>
      </c>
      <c r="F333" t="s">
        <v>3436</v>
      </c>
    </row>
    <row r="334" spans="1:6" ht="15.75" x14ac:dyDescent="0.25">
      <c r="A334" s="45" t="s">
        <v>537</v>
      </c>
      <c r="B334" s="54" t="s">
        <v>1757</v>
      </c>
      <c r="C334" s="54" t="s">
        <v>2057</v>
      </c>
      <c r="D334" s="51">
        <v>24.189</v>
      </c>
      <c r="E334" s="17" t="s">
        <v>269</v>
      </c>
      <c r="F334" t="s">
        <v>3436</v>
      </c>
    </row>
    <row r="335" spans="1:6" ht="15.75" x14ac:dyDescent="0.25">
      <c r="A335" s="45" t="s">
        <v>538</v>
      </c>
      <c r="B335" s="54" t="s">
        <v>1757</v>
      </c>
      <c r="C335" s="54" t="s">
        <v>2058</v>
      </c>
      <c r="D335" s="51">
        <v>24.189</v>
      </c>
      <c r="E335" s="17" t="s">
        <v>269</v>
      </c>
      <c r="F335" t="s">
        <v>3436</v>
      </c>
    </row>
    <row r="336" spans="1:6" ht="15.75" x14ac:dyDescent="0.25">
      <c r="A336" s="45" t="s">
        <v>539</v>
      </c>
      <c r="B336" s="54" t="s">
        <v>1757</v>
      </c>
      <c r="C336" s="54" t="s">
        <v>2059</v>
      </c>
      <c r="D336" s="51">
        <v>26.388999999999999</v>
      </c>
      <c r="E336" s="17" t="s">
        <v>269</v>
      </c>
      <c r="F336" t="s">
        <v>3436</v>
      </c>
    </row>
    <row r="337" spans="1:6" ht="15.75" x14ac:dyDescent="0.25">
      <c r="A337" s="45" t="s">
        <v>540</v>
      </c>
      <c r="B337" s="54" t="s">
        <v>1757</v>
      </c>
      <c r="C337" s="54" t="s">
        <v>2060</v>
      </c>
      <c r="D337" s="51">
        <v>21.989000000000001</v>
      </c>
      <c r="E337" s="17" t="s">
        <v>269</v>
      </c>
      <c r="F337" t="s">
        <v>3436</v>
      </c>
    </row>
    <row r="338" spans="1:6" ht="15.75" x14ac:dyDescent="0.25">
      <c r="A338" s="45" t="s">
        <v>541</v>
      </c>
      <c r="B338" s="54" t="s">
        <v>1757</v>
      </c>
      <c r="C338" s="54" t="s">
        <v>2061</v>
      </c>
      <c r="D338" s="51">
        <v>24.189</v>
      </c>
      <c r="E338" s="17" t="s">
        <v>269</v>
      </c>
      <c r="F338" t="s">
        <v>3436</v>
      </c>
    </row>
    <row r="339" spans="1:6" ht="15.75" x14ac:dyDescent="0.25">
      <c r="A339" s="45" t="s">
        <v>542</v>
      </c>
      <c r="B339" s="54" t="s">
        <v>1757</v>
      </c>
      <c r="C339" s="54" t="s">
        <v>2062</v>
      </c>
      <c r="D339" s="51">
        <v>24.189</v>
      </c>
      <c r="E339" s="17" t="s">
        <v>269</v>
      </c>
      <c r="F339" t="s">
        <v>3436</v>
      </c>
    </row>
    <row r="340" spans="1:6" ht="15.75" x14ac:dyDescent="0.25">
      <c r="A340" s="45" t="s">
        <v>543</v>
      </c>
      <c r="B340" s="54" t="s">
        <v>1757</v>
      </c>
      <c r="C340" s="54" t="s">
        <v>2063</v>
      </c>
      <c r="D340" s="51">
        <v>19.789000000000001</v>
      </c>
      <c r="E340" s="17" t="s">
        <v>269</v>
      </c>
      <c r="F340" t="s">
        <v>3436</v>
      </c>
    </row>
    <row r="341" spans="1:6" ht="15.75" x14ac:dyDescent="0.25">
      <c r="A341" s="45" t="s">
        <v>544</v>
      </c>
      <c r="B341" s="54" t="s">
        <v>1757</v>
      </c>
      <c r="C341" s="54" t="s">
        <v>2064</v>
      </c>
      <c r="D341" s="51">
        <v>19.789000000000001</v>
      </c>
      <c r="E341" s="17" t="s">
        <v>269</v>
      </c>
      <c r="F341" t="s">
        <v>3436</v>
      </c>
    </row>
    <row r="342" spans="1:6" ht="15.75" x14ac:dyDescent="0.25">
      <c r="A342" s="45" t="s">
        <v>545</v>
      </c>
      <c r="B342" s="54" t="s">
        <v>1757</v>
      </c>
      <c r="C342" s="54" t="s">
        <v>2065</v>
      </c>
      <c r="D342" s="51">
        <v>18.689</v>
      </c>
      <c r="E342" s="17" t="s">
        <v>269</v>
      </c>
      <c r="F342" t="s">
        <v>3436</v>
      </c>
    </row>
    <row r="343" spans="1:6" ht="15.75" x14ac:dyDescent="0.25">
      <c r="A343" s="45" t="s">
        <v>546</v>
      </c>
      <c r="B343" s="54" t="s">
        <v>1757</v>
      </c>
      <c r="C343" s="54" t="s">
        <v>2066</v>
      </c>
      <c r="D343" s="51">
        <v>18.689</v>
      </c>
      <c r="E343" s="17" t="s">
        <v>269</v>
      </c>
      <c r="F343" t="s">
        <v>3436</v>
      </c>
    </row>
    <row r="344" spans="1:6" ht="15.75" x14ac:dyDescent="0.25">
      <c r="A344" s="45" t="s">
        <v>547</v>
      </c>
      <c r="B344" s="54" t="s">
        <v>1757</v>
      </c>
      <c r="C344" s="54" t="s">
        <v>2067</v>
      </c>
      <c r="D344" s="51">
        <v>17.589000000000002</v>
      </c>
      <c r="E344" s="17" t="s">
        <v>269</v>
      </c>
      <c r="F344" t="s">
        <v>3438</v>
      </c>
    </row>
    <row r="345" spans="1:6" ht="15.75" x14ac:dyDescent="0.25">
      <c r="A345" s="45" t="s">
        <v>548</v>
      </c>
      <c r="B345" s="54" t="s">
        <v>1757</v>
      </c>
      <c r="C345" s="54" t="s">
        <v>2068</v>
      </c>
      <c r="D345" s="51">
        <v>17.589000000000002</v>
      </c>
      <c r="E345" s="17" t="s">
        <v>269</v>
      </c>
      <c r="F345" t="s">
        <v>3436</v>
      </c>
    </row>
    <row r="346" spans="1:6" ht="15.75" x14ac:dyDescent="0.25">
      <c r="A346" s="46" t="s">
        <v>549</v>
      </c>
      <c r="B346" s="54" t="s">
        <v>1757</v>
      </c>
      <c r="C346" s="54" t="s">
        <v>2069</v>
      </c>
      <c r="D346" s="51">
        <v>14.289000000000001</v>
      </c>
      <c r="E346" s="17" t="s">
        <v>269</v>
      </c>
      <c r="F346" t="s">
        <v>3436</v>
      </c>
    </row>
    <row r="347" spans="1:6" ht="15.75" x14ac:dyDescent="0.25">
      <c r="A347" s="46" t="s">
        <v>550</v>
      </c>
      <c r="B347" s="54" t="s">
        <v>1757</v>
      </c>
      <c r="C347" s="54" t="s">
        <v>2070</v>
      </c>
      <c r="D347" s="51">
        <v>14.289000000000001</v>
      </c>
      <c r="E347" s="17" t="s">
        <v>269</v>
      </c>
      <c r="F347" t="s">
        <v>3436</v>
      </c>
    </row>
    <row r="348" spans="1:6" ht="15.75" x14ac:dyDescent="0.25">
      <c r="A348" s="46" t="s">
        <v>551</v>
      </c>
      <c r="B348" s="54" t="s">
        <v>1757</v>
      </c>
      <c r="C348" s="54" t="s">
        <v>2071</v>
      </c>
      <c r="D348" s="51">
        <v>16.489000000000001</v>
      </c>
      <c r="E348" s="17" t="s">
        <v>269</v>
      </c>
      <c r="F348" t="s">
        <v>3436</v>
      </c>
    </row>
    <row r="349" spans="1:6" ht="15.75" x14ac:dyDescent="0.25">
      <c r="A349" s="45" t="s">
        <v>552</v>
      </c>
      <c r="B349" s="54" t="s">
        <v>1757</v>
      </c>
      <c r="C349" s="54" t="s">
        <v>2072</v>
      </c>
      <c r="D349" s="51">
        <v>7.1390000000000011</v>
      </c>
      <c r="E349" s="17" t="s">
        <v>269</v>
      </c>
      <c r="F349" t="s">
        <v>3436</v>
      </c>
    </row>
    <row r="350" spans="1:6" ht="15.75" x14ac:dyDescent="0.25">
      <c r="A350" s="45" t="s">
        <v>553</v>
      </c>
      <c r="B350" s="54" t="s">
        <v>1757</v>
      </c>
      <c r="C350" s="54" t="s">
        <v>2073</v>
      </c>
      <c r="D350" s="51">
        <v>7.1390000000000011</v>
      </c>
      <c r="E350" s="17" t="s">
        <v>269</v>
      </c>
      <c r="F350" t="s">
        <v>3436</v>
      </c>
    </row>
    <row r="351" spans="1:6" ht="15.75" x14ac:dyDescent="0.25">
      <c r="A351" s="45" t="s">
        <v>554</v>
      </c>
      <c r="B351" s="54" t="s">
        <v>1757</v>
      </c>
      <c r="C351" s="54" t="s">
        <v>2074</v>
      </c>
      <c r="D351" s="51">
        <v>6.5890000000000004</v>
      </c>
      <c r="E351" s="17" t="s">
        <v>269</v>
      </c>
      <c r="F351" t="s">
        <v>3440</v>
      </c>
    </row>
    <row r="352" spans="1:6" ht="15.75" x14ac:dyDescent="0.25">
      <c r="A352" s="45" t="s">
        <v>555</v>
      </c>
      <c r="B352" s="54" t="s">
        <v>1757</v>
      </c>
      <c r="C352" s="54" t="s">
        <v>2075</v>
      </c>
      <c r="D352" s="51">
        <v>6.5890000000000004</v>
      </c>
      <c r="E352" s="17" t="s">
        <v>269</v>
      </c>
      <c r="F352" t="s">
        <v>3436</v>
      </c>
    </row>
    <row r="353" spans="1:6" ht="15.75" x14ac:dyDescent="0.25">
      <c r="A353" s="45" t="s">
        <v>556</v>
      </c>
      <c r="B353" s="54" t="s">
        <v>1757</v>
      </c>
      <c r="C353" s="54" t="s">
        <v>2076</v>
      </c>
      <c r="D353" s="51">
        <v>4.9390000000000009</v>
      </c>
      <c r="E353" s="17" t="s">
        <v>269</v>
      </c>
      <c r="F353" t="s">
        <v>3440</v>
      </c>
    </row>
    <row r="354" spans="1:6" ht="15.75" x14ac:dyDescent="0.25">
      <c r="A354" s="47" t="s">
        <v>557</v>
      </c>
      <c r="B354" s="54" t="s">
        <v>1757</v>
      </c>
      <c r="C354" s="54" t="s">
        <v>2077</v>
      </c>
      <c r="D354" s="51">
        <v>6.0390000000000006</v>
      </c>
      <c r="E354" s="17" t="s">
        <v>269</v>
      </c>
      <c r="F354" t="s">
        <v>3437</v>
      </c>
    </row>
    <row r="355" spans="1:6" ht="15.75" x14ac:dyDescent="0.25">
      <c r="A355" s="47" t="s">
        <v>558</v>
      </c>
      <c r="B355" s="54" t="s">
        <v>1757</v>
      </c>
      <c r="C355" s="54" t="s">
        <v>2078</v>
      </c>
      <c r="D355" s="51">
        <v>4.3890000000000002</v>
      </c>
      <c r="E355" s="17" t="s">
        <v>269</v>
      </c>
      <c r="F355" t="s">
        <v>3436</v>
      </c>
    </row>
    <row r="356" spans="1:6" ht="15.75" x14ac:dyDescent="0.25">
      <c r="A356" s="45" t="s">
        <v>559</v>
      </c>
      <c r="B356" s="54" t="s">
        <v>1757</v>
      </c>
      <c r="C356" s="54" t="s">
        <v>2079</v>
      </c>
      <c r="D356" s="51">
        <v>5.9400000000000013</v>
      </c>
      <c r="E356" s="17" t="s">
        <v>269</v>
      </c>
      <c r="F356" t="s">
        <v>3440</v>
      </c>
    </row>
    <row r="357" spans="1:6" ht="15.75" x14ac:dyDescent="0.25">
      <c r="A357" s="45" t="s">
        <v>560</v>
      </c>
      <c r="B357" s="54" t="s">
        <v>1757</v>
      </c>
      <c r="C357" s="54" t="s">
        <v>2080</v>
      </c>
      <c r="D357" s="51">
        <v>6.8970000000000002</v>
      </c>
      <c r="E357" s="17" t="s">
        <v>269</v>
      </c>
      <c r="F357" t="s">
        <v>3440</v>
      </c>
    </row>
    <row r="358" spans="1:6" ht="15.75" x14ac:dyDescent="0.25">
      <c r="A358" s="45" t="s">
        <v>561</v>
      </c>
      <c r="B358" s="54" t="s">
        <v>1757</v>
      </c>
      <c r="C358" s="54" t="s">
        <v>2081</v>
      </c>
      <c r="D358" s="51">
        <v>5.9180000000000001</v>
      </c>
      <c r="E358" s="17" t="s">
        <v>269</v>
      </c>
      <c r="F358" t="s">
        <v>3440</v>
      </c>
    </row>
    <row r="359" spans="1:6" ht="15.75" x14ac:dyDescent="0.25">
      <c r="A359" s="46">
        <v>82800</v>
      </c>
      <c r="B359" s="54" t="s">
        <v>1757</v>
      </c>
      <c r="C359" s="54" t="s">
        <v>2082</v>
      </c>
      <c r="D359" s="51">
        <v>7.117</v>
      </c>
      <c r="E359" s="17" t="s">
        <v>269</v>
      </c>
      <c r="F359" t="s">
        <v>3436</v>
      </c>
    </row>
    <row r="360" spans="1:6" ht="15.75" x14ac:dyDescent="0.25">
      <c r="A360" s="46" t="s">
        <v>562</v>
      </c>
      <c r="B360" s="54" t="s">
        <v>1757</v>
      </c>
      <c r="C360" s="54" t="s">
        <v>2083</v>
      </c>
      <c r="D360" s="51">
        <v>7.117</v>
      </c>
      <c r="E360" s="17" t="s">
        <v>269</v>
      </c>
      <c r="F360" t="s">
        <v>3436</v>
      </c>
    </row>
    <row r="361" spans="1:6" ht="15.75" x14ac:dyDescent="0.25">
      <c r="A361" s="46">
        <v>72800</v>
      </c>
      <c r="B361" s="54" t="s">
        <v>1757</v>
      </c>
      <c r="C361" s="54" t="s">
        <v>2084</v>
      </c>
      <c r="D361" s="51">
        <v>7.117</v>
      </c>
      <c r="E361" s="17" t="s">
        <v>269</v>
      </c>
      <c r="F361" t="s">
        <v>3436</v>
      </c>
    </row>
    <row r="362" spans="1:6" ht="15.75" x14ac:dyDescent="0.25">
      <c r="A362" s="46" t="s">
        <v>563</v>
      </c>
      <c r="B362" s="54" t="s">
        <v>1757</v>
      </c>
      <c r="C362" s="54" t="s">
        <v>2085</v>
      </c>
      <c r="D362" s="51">
        <v>7.117</v>
      </c>
      <c r="E362" s="17" t="s">
        <v>269</v>
      </c>
      <c r="F362" t="s">
        <v>3436</v>
      </c>
    </row>
    <row r="363" spans="1:6" ht="15.75" x14ac:dyDescent="0.25">
      <c r="A363" s="46" t="s">
        <v>564</v>
      </c>
      <c r="B363" s="54" t="s">
        <v>1757</v>
      </c>
      <c r="C363" s="54" t="s">
        <v>2086</v>
      </c>
      <c r="D363" s="51">
        <v>6.4350000000000005</v>
      </c>
      <c r="E363" s="17" t="s">
        <v>269</v>
      </c>
      <c r="F363" t="s">
        <v>3436</v>
      </c>
    </row>
    <row r="364" spans="1:6" ht="15.75" x14ac:dyDescent="0.25">
      <c r="A364" s="45">
        <v>8900</v>
      </c>
      <c r="B364" s="54" t="s">
        <v>1757</v>
      </c>
      <c r="C364" s="54" t="s">
        <v>2087</v>
      </c>
      <c r="D364" s="51">
        <v>5.9620000000000006</v>
      </c>
      <c r="E364" s="17" t="s">
        <v>269</v>
      </c>
      <c r="F364" t="s">
        <v>3440</v>
      </c>
    </row>
    <row r="365" spans="1:6" ht="15.75" x14ac:dyDescent="0.25">
      <c r="A365" s="45">
        <v>8800</v>
      </c>
      <c r="B365" s="54" t="s">
        <v>1757</v>
      </c>
      <c r="C365" s="54" t="s">
        <v>2088</v>
      </c>
      <c r="D365" s="51">
        <v>6.0390000000000006</v>
      </c>
      <c r="E365" s="17" t="s">
        <v>269</v>
      </c>
      <c r="F365" t="s">
        <v>3440</v>
      </c>
    </row>
    <row r="366" spans="1:6" ht="15.75" x14ac:dyDescent="0.25">
      <c r="A366" s="46" t="s">
        <v>565</v>
      </c>
      <c r="B366" s="54" t="s">
        <v>1757</v>
      </c>
      <c r="C366" s="54" t="s">
        <v>2089</v>
      </c>
      <c r="D366" s="51">
        <v>4.3890000000000002</v>
      </c>
      <c r="E366" s="17" t="s">
        <v>269</v>
      </c>
      <c r="F366" t="s">
        <v>3436</v>
      </c>
    </row>
    <row r="367" spans="1:6" ht="15.75" x14ac:dyDescent="0.25">
      <c r="A367" s="47" t="s">
        <v>566</v>
      </c>
      <c r="B367" s="54" t="s">
        <v>1757</v>
      </c>
      <c r="C367" s="54" t="s">
        <v>2090</v>
      </c>
      <c r="D367" s="51">
        <v>6.0390000000000006</v>
      </c>
      <c r="E367" s="17" t="s">
        <v>269</v>
      </c>
      <c r="F367" t="s">
        <v>3440</v>
      </c>
    </row>
    <row r="368" spans="1:6" ht="15.75" x14ac:dyDescent="0.25">
      <c r="A368" s="45" t="s">
        <v>141</v>
      </c>
      <c r="B368" s="54" t="s">
        <v>1757</v>
      </c>
      <c r="C368" s="54" t="s">
        <v>140</v>
      </c>
      <c r="D368" s="51">
        <v>12.089</v>
      </c>
      <c r="E368" s="17" t="s">
        <v>269</v>
      </c>
      <c r="F368" t="s">
        <v>3438</v>
      </c>
    </row>
    <row r="369" spans="1:6" ht="15.75" x14ac:dyDescent="0.25">
      <c r="A369" s="45" t="s">
        <v>143</v>
      </c>
      <c r="B369" s="54" t="s">
        <v>1757</v>
      </c>
      <c r="C369" s="54" t="s">
        <v>2091</v>
      </c>
      <c r="D369" s="51">
        <v>13.189000000000002</v>
      </c>
      <c r="E369" s="17" t="s">
        <v>269</v>
      </c>
      <c r="F369" t="s">
        <v>3436</v>
      </c>
    </row>
    <row r="370" spans="1:6" ht="15.75" x14ac:dyDescent="0.25">
      <c r="A370" s="45" t="s">
        <v>122</v>
      </c>
      <c r="B370" s="54" t="s">
        <v>1757</v>
      </c>
      <c r="C370" s="54" t="s">
        <v>2092</v>
      </c>
      <c r="D370" s="51">
        <v>12.089</v>
      </c>
      <c r="E370" s="17" t="s">
        <v>269</v>
      </c>
      <c r="F370" t="s">
        <v>3436</v>
      </c>
    </row>
    <row r="371" spans="1:6" ht="15.75" x14ac:dyDescent="0.25">
      <c r="A371" s="45" t="s">
        <v>152</v>
      </c>
      <c r="B371" s="54" t="s">
        <v>1757</v>
      </c>
      <c r="C371" s="54" t="s">
        <v>2093</v>
      </c>
      <c r="D371" s="51">
        <v>10.989000000000001</v>
      </c>
      <c r="E371" s="17" t="s">
        <v>269</v>
      </c>
      <c r="F371" t="s">
        <v>3436</v>
      </c>
    </row>
    <row r="372" spans="1:6" ht="15.75" x14ac:dyDescent="0.25">
      <c r="A372" s="45" t="s">
        <v>567</v>
      </c>
      <c r="B372" s="54" t="s">
        <v>1757</v>
      </c>
      <c r="C372" s="54" t="s">
        <v>2094</v>
      </c>
      <c r="D372" s="51">
        <v>5.7969999999999997</v>
      </c>
      <c r="E372" s="17" t="s">
        <v>269</v>
      </c>
      <c r="F372" t="s">
        <v>3440</v>
      </c>
    </row>
    <row r="373" spans="1:6" ht="15.75" x14ac:dyDescent="0.25">
      <c r="A373" s="45" t="s">
        <v>568</v>
      </c>
      <c r="B373" s="54" t="s">
        <v>1757</v>
      </c>
      <c r="C373" s="54" t="s">
        <v>2095</v>
      </c>
      <c r="D373" s="51">
        <v>10.989000000000001</v>
      </c>
      <c r="E373" s="17" t="s">
        <v>269</v>
      </c>
      <c r="F373" t="s">
        <v>3436</v>
      </c>
    </row>
    <row r="374" spans="1:6" ht="15.75" x14ac:dyDescent="0.25">
      <c r="A374" s="46" t="s">
        <v>569</v>
      </c>
      <c r="B374" s="54" t="s">
        <v>1757</v>
      </c>
      <c r="C374" s="54" t="s">
        <v>2096</v>
      </c>
      <c r="D374" s="51">
        <v>14.289000000000001</v>
      </c>
      <c r="E374" s="17" t="s">
        <v>269</v>
      </c>
      <c r="F374" t="s">
        <v>3438</v>
      </c>
    </row>
    <row r="375" spans="1:6" ht="15.75" x14ac:dyDescent="0.25">
      <c r="A375" s="46" t="s">
        <v>570</v>
      </c>
      <c r="B375" s="54" t="s">
        <v>1757</v>
      </c>
      <c r="C375" s="54" t="s">
        <v>2097</v>
      </c>
      <c r="D375" s="51">
        <v>8.7890000000000015</v>
      </c>
      <c r="E375" s="17" t="s">
        <v>269</v>
      </c>
      <c r="F375" t="s">
        <v>3438</v>
      </c>
    </row>
    <row r="376" spans="1:6" ht="15.75" x14ac:dyDescent="0.25">
      <c r="A376" s="45" t="s">
        <v>571</v>
      </c>
      <c r="B376" s="54" t="s">
        <v>1757</v>
      </c>
      <c r="C376" s="54" t="s">
        <v>2098</v>
      </c>
      <c r="D376" s="51">
        <v>14.289000000000001</v>
      </c>
      <c r="E376" s="17" t="s">
        <v>269</v>
      </c>
      <c r="F376" t="s">
        <v>3436</v>
      </c>
    </row>
    <row r="377" spans="1:6" ht="15.75" x14ac:dyDescent="0.25">
      <c r="A377" s="46" t="s">
        <v>572</v>
      </c>
      <c r="B377" s="54" t="s">
        <v>1757</v>
      </c>
      <c r="C377" s="54" t="s">
        <v>2099</v>
      </c>
      <c r="D377" s="51">
        <v>13.189000000000002</v>
      </c>
      <c r="E377" s="17" t="s">
        <v>269</v>
      </c>
      <c r="F377" t="s">
        <v>3436</v>
      </c>
    </row>
    <row r="378" spans="1:6" ht="15.75" x14ac:dyDescent="0.25">
      <c r="A378" s="46" t="s">
        <v>573</v>
      </c>
      <c r="B378" s="54" t="s">
        <v>1757</v>
      </c>
      <c r="C378" s="54" t="s">
        <v>2100</v>
      </c>
      <c r="D378" s="51">
        <v>18.689</v>
      </c>
      <c r="E378" s="17" t="s">
        <v>269</v>
      </c>
      <c r="F378" t="s">
        <v>3436</v>
      </c>
    </row>
    <row r="379" spans="1:6" ht="15.75" x14ac:dyDescent="0.25">
      <c r="A379" s="46" t="s">
        <v>574</v>
      </c>
      <c r="B379" s="54" t="s">
        <v>1757</v>
      </c>
      <c r="C379" s="54" t="s">
        <v>2101</v>
      </c>
      <c r="D379" s="51">
        <v>19.789000000000001</v>
      </c>
      <c r="E379" s="17" t="s">
        <v>269</v>
      </c>
      <c r="F379" t="s">
        <v>3436</v>
      </c>
    </row>
    <row r="380" spans="1:6" ht="15.75" x14ac:dyDescent="0.25">
      <c r="A380" s="46" t="s">
        <v>575</v>
      </c>
      <c r="B380" s="54" t="s">
        <v>1757</v>
      </c>
      <c r="C380" s="54" t="s">
        <v>2102</v>
      </c>
      <c r="D380" s="51">
        <v>16.489000000000001</v>
      </c>
      <c r="E380" s="17" t="s">
        <v>269</v>
      </c>
      <c r="F380" t="s">
        <v>3436</v>
      </c>
    </row>
    <row r="381" spans="1:6" ht="15.75" x14ac:dyDescent="0.25">
      <c r="A381" s="45" t="s">
        <v>576</v>
      </c>
      <c r="B381" s="54" t="s">
        <v>1757</v>
      </c>
      <c r="C381" s="54" t="s">
        <v>2103</v>
      </c>
      <c r="D381" s="51">
        <v>16.489000000000001</v>
      </c>
      <c r="E381" s="17" t="s">
        <v>269</v>
      </c>
      <c r="F381" t="s">
        <v>3438</v>
      </c>
    </row>
    <row r="382" spans="1:6" ht="15.75" x14ac:dyDescent="0.25">
      <c r="A382" s="45" t="s">
        <v>577</v>
      </c>
      <c r="B382" s="54" t="s">
        <v>1757</v>
      </c>
      <c r="C382" s="54" t="s">
        <v>2104</v>
      </c>
      <c r="D382" s="51">
        <v>18.689</v>
      </c>
      <c r="E382" s="17" t="s">
        <v>269</v>
      </c>
      <c r="F382" t="s">
        <v>3436</v>
      </c>
    </row>
    <row r="383" spans="1:6" ht="15.75" x14ac:dyDescent="0.25">
      <c r="A383" s="46" t="s">
        <v>578</v>
      </c>
      <c r="B383" s="54" t="s">
        <v>1757</v>
      </c>
      <c r="C383" s="54" t="s">
        <v>2105</v>
      </c>
      <c r="D383" s="51">
        <v>27.489000000000001</v>
      </c>
      <c r="E383" s="17" t="s">
        <v>269</v>
      </c>
      <c r="F383" t="s">
        <v>3436</v>
      </c>
    </row>
    <row r="384" spans="1:6" ht="15.75" x14ac:dyDescent="0.25">
      <c r="A384" s="46" t="s">
        <v>579</v>
      </c>
      <c r="B384" s="54" t="s">
        <v>1757</v>
      </c>
      <c r="C384" s="54" t="s">
        <v>2106</v>
      </c>
      <c r="D384" s="51">
        <v>20.888999999999999</v>
      </c>
      <c r="E384" s="17" t="s">
        <v>269</v>
      </c>
      <c r="F384" t="s">
        <v>3460</v>
      </c>
    </row>
    <row r="385" spans="1:6" ht="15.75" x14ac:dyDescent="0.25">
      <c r="A385" s="46" t="s">
        <v>580</v>
      </c>
      <c r="B385" s="54" t="s">
        <v>1757</v>
      </c>
      <c r="C385" s="54" t="s">
        <v>2107</v>
      </c>
      <c r="D385" s="51">
        <v>16.489000000000001</v>
      </c>
      <c r="E385" s="17" t="s">
        <v>269</v>
      </c>
      <c r="F385" t="s">
        <v>3436</v>
      </c>
    </row>
    <row r="386" spans="1:6" ht="15.75" x14ac:dyDescent="0.25">
      <c r="A386" s="46" t="s">
        <v>581</v>
      </c>
      <c r="B386" s="54" t="s">
        <v>1757</v>
      </c>
      <c r="C386" s="54" t="s">
        <v>2108</v>
      </c>
      <c r="D386" s="51">
        <v>16.489000000000001</v>
      </c>
      <c r="E386" s="17" t="s">
        <v>269</v>
      </c>
      <c r="F386" t="s">
        <v>3436</v>
      </c>
    </row>
    <row r="387" spans="1:6" ht="15.75" x14ac:dyDescent="0.25">
      <c r="A387" s="46" t="s">
        <v>582</v>
      </c>
      <c r="B387" s="54" t="s">
        <v>1757</v>
      </c>
      <c r="C387" s="54" t="s">
        <v>2109</v>
      </c>
      <c r="D387" s="51">
        <v>25.289000000000001</v>
      </c>
      <c r="E387" s="17" t="s">
        <v>269</v>
      </c>
      <c r="F387" t="s">
        <v>3436</v>
      </c>
    </row>
    <row r="388" spans="1:6" ht="15.75" x14ac:dyDescent="0.25">
      <c r="A388" s="46" t="s">
        <v>583</v>
      </c>
      <c r="B388" s="54" t="s">
        <v>1757</v>
      </c>
      <c r="C388" s="54" t="s">
        <v>2110</v>
      </c>
      <c r="D388" s="51">
        <v>24.189</v>
      </c>
      <c r="E388" s="17" t="s">
        <v>269</v>
      </c>
      <c r="F388" t="s">
        <v>3436</v>
      </c>
    </row>
    <row r="389" spans="1:6" ht="15.75" x14ac:dyDescent="0.25">
      <c r="A389" s="46" t="s">
        <v>584</v>
      </c>
      <c r="B389" s="54" t="s">
        <v>1757</v>
      </c>
      <c r="C389" s="54" t="s">
        <v>2111</v>
      </c>
      <c r="D389" s="51">
        <v>24.189</v>
      </c>
      <c r="E389" s="17" t="s">
        <v>269</v>
      </c>
      <c r="F389" t="s">
        <v>3436</v>
      </c>
    </row>
    <row r="390" spans="1:6" ht="15.75" x14ac:dyDescent="0.25">
      <c r="A390" s="46" t="s">
        <v>585</v>
      </c>
      <c r="B390" s="54" t="s">
        <v>1757</v>
      </c>
      <c r="C390" s="54" t="s">
        <v>2112</v>
      </c>
      <c r="D390" s="51">
        <v>19.789000000000001</v>
      </c>
      <c r="E390" s="17" t="s">
        <v>269</v>
      </c>
      <c r="F390" t="s">
        <v>3438</v>
      </c>
    </row>
    <row r="391" spans="1:6" ht="15.75" x14ac:dyDescent="0.25">
      <c r="A391" s="46" t="s">
        <v>586</v>
      </c>
      <c r="B391" s="54" t="s">
        <v>1757</v>
      </c>
      <c r="C391" s="54" t="s">
        <v>2113</v>
      </c>
      <c r="D391" s="51">
        <v>19.789000000000001</v>
      </c>
      <c r="E391" s="17" t="s">
        <v>269</v>
      </c>
      <c r="F391" t="s">
        <v>3438</v>
      </c>
    </row>
    <row r="392" spans="1:6" ht="15.75" x14ac:dyDescent="0.25">
      <c r="A392" s="46" t="s">
        <v>587</v>
      </c>
      <c r="B392" s="54" t="s">
        <v>1757</v>
      </c>
      <c r="C392" s="54" t="s">
        <v>2114</v>
      </c>
      <c r="D392" s="51">
        <v>27.489000000000001</v>
      </c>
      <c r="E392" s="17" t="s">
        <v>269</v>
      </c>
      <c r="F392" t="s">
        <v>3438</v>
      </c>
    </row>
    <row r="393" spans="1:6" ht="15.75" x14ac:dyDescent="0.25">
      <c r="A393" s="46" t="s">
        <v>588</v>
      </c>
      <c r="B393" s="54" t="s">
        <v>1757</v>
      </c>
      <c r="C393" s="54" t="s">
        <v>2115</v>
      </c>
      <c r="D393" s="51">
        <v>27.489000000000001</v>
      </c>
      <c r="E393" s="17" t="s">
        <v>269</v>
      </c>
      <c r="F393" t="s">
        <v>3438</v>
      </c>
    </row>
    <row r="394" spans="1:6" ht="15.75" x14ac:dyDescent="0.25">
      <c r="A394" s="46" t="s">
        <v>589</v>
      </c>
      <c r="B394" s="54" t="s">
        <v>1757</v>
      </c>
      <c r="C394" s="54" t="s">
        <v>2116</v>
      </c>
      <c r="D394" s="51">
        <v>18.689</v>
      </c>
      <c r="E394" s="17" t="s">
        <v>269</v>
      </c>
      <c r="F394" t="s">
        <v>3438</v>
      </c>
    </row>
    <row r="395" spans="1:6" ht="15.75" x14ac:dyDescent="0.25">
      <c r="A395" s="46" t="s">
        <v>590</v>
      </c>
      <c r="B395" s="54" t="s">
        <v>1757</v>
      </c>
      <c r="C395" s="54" t="s">
        <v>2117</v>
      </c>
      <c r="D395" s="51">
        <v>21.989000000000001</v>
      </c>
      <c r="E395" s="17" t="s">
        <v>269</v>
      </c>
      <c r="F395" t="s">
        <v>3438</v>
      </c>
    </row>
    <row r="396" spans="1:6" ht="15.75" x14ac:dyDescent="0.25">
      <c r="A396" s="46" t="s">
        <v>591</v>
      </c>
      <c r="B396" s="54" t="s">
        <v>1757</v>
      </c>
      <c r="C396" s="54" t="s">
        <v>2118</v>
      </c>
      <c r="D396" s="51">
        <v>24.189</v>
      </c>
      <c r="E396" s="17" t="s">
        <v>269</v>
      </c>
      <c r="F396" t="s">
        <v>3438</v>
      </c>
    </row>
    <row r="397" spans="1:6" ht="15.75" x14ac:dyDescent="0.25">
      <c r="A397" s="46" t="s">
        <v>592</v>
      </c>
      <c r="B397" s="54" t="s">
        <v>1757</v>
      </c>
      <c r="C397" s="54" t="s">
        <v>2119</v>
      </c>
      <c r="D397" s="51">
        <v>16.489000000000001</v>
      </c>
      <c r="E397" s="17" t="s">
        <v>269</v>
      </c>
      <c r="F397" t="s">
        <v>3438</v>
      </c>
    </row>
    <row r="398" spans="1:6" ht="15.75" x14ac:dyDescent="0.25">
      <c r="A398" s="46" t="s">
        <v>593</v>
      </c>
      <c r="B398" s="54" t="s">
        <v>1757</v>
      </c>
      <c r="C398" s="54" t="s">
        <v>2120</v>
      </c>
      <c r="D398" s="51">
        <v>18.689</v>
      </c>
      <c r="E398" s="17" t="s">
        <v>269</v>
      </c>
      <c r="F398" t="s">
        <v>3438</v>
      </c>
    </row>
    <row r="399" spans="1:6" ht="15.75" x14ac:dyDescent="0.25">
      <c r="A399" s="46" t="s">
        <v>594</v>
      </c>
      <c r="B399" s="54" t="s">
        <v>1757</v>
      </c>
      <c r="C399" s="54" t="s">
        <v>2121</v>
      </c>
      <c r="D399" s="51">
        <v>14.289000000000001</v>
      </c>
      <c r="E399" s="17" t="s">
        <v>269</v>
      </c>
      <c r="F399" t="s">
        <v>3438</v>
      </c>
    </row>
    <row r="400" spans="1:6" ht="15.75" x14ac:dyDescent="0.25">
      <c r="A400" s="48" t="s">
        <v>99</v>
      </c>
      <c r="B400" s="54" t="s">
        <v>1758</v>
      </c>
      <c r="C400" s="54" t="s">
        <v>2122</v>
      </c>
      <c r="D400" s="51">
        <v>3.8390000000000004</v>
      </c>
      <c r="E400" s="17" t="s">
        <v>269</v>
      </c>
      <c r="F400" t="s">
        <v>3438</v>
      </c>
    </row>
    <row r="401" spans="1:6" ht="15.75" x14ac:dyDescent="0.25">
      <c r="A401" s="48" t="s">
        <v>98</v>
      </c>
      <c r="B401" s="54" t="s">
        <v>1758</v>
      </c>
      <c r="C401" s="54" t="s">
        <v>2123</v>
      </c>
      <c r="D401" s="51">
        <v>3.2890000000000006</v>
      </c>
      <c r="E401" s="17" t="s">
        <v>269</v>
      </c>
      <c r="F401" t="s">
        <v>3438</v>
      </c>
    </row>
    <row r="402" spans="1:6" ht="15.75" x14ac:dyDescent="0.25">
      <c r="A402" s="46" t="s">
        <v>595</v>
      </c>
      <c r="B402" s="54" t="s">
        <v>1758</v>
      </c>
      <c r="C402" s="54" t="s">
        <v>2124</v>
      </c>
      <c r="D402" s="51">
        <v>3.0690000000000004</v>
      </c>
      <c r="E402" s="17" t="s">
        <v>269</v>
      </c>
      <c r="F402" t="s">
        <v>3441</v>
      </c>
    </row>
    <row r="403" spans="1:6" ht="15.75" x14ac:dyDescent="0.25">
      <c r="A403" s="48" t="s">
        <v>596</v>
      </c>
      <c r="B403" s="54" t="s">
        <v>1758</v>
      </c>
      <c r="C403" s="54" t="s">
        <v>2125</v>
      </c>
      <c r="D403" s="51">
        <v>3.2890000000000006</v>
      </c>
      <c r="E403" s="17" t="s">
        <v>269</v>
      </c>
      <c r="F403" t="s">
        <v>3438</v>
      </c>
    </row>
    <row r="404" spans="1:6" ht="15.75" x14ac:dyDescent="0.25">
      <c r="A404" s="46" t="s">
        <v>597</v>
      </c>
      <c r="B404" s="54" t="s">
        <v>1758</v>
      </c>
      <c r="C404" s="54" t="s">
        <v>2126</v>
      </c>
      <c r="D404" s="51">
        <v>3.8390000000000004</v>
      </c>
      <c r="E404" s="17" t="s">
        <v>269</v>
      </c>
      <c r="F404" t="s">
        <v>3436</v>
      </c>
    </row>
    <row r="405" spans="1:6" ht="15.75" x14ac:dyDescent="0.25">
      <c r="A405" s="48" t="s">
        <v>598</v>
      </c>
      <c r="B405" s="54" t="s">
        <v>1758</v>
      </c>
      <c r="C405" s="54" t="s">
        <v>2127</v>
      </c>
      <c r="D405" s="51">
        <v>3.8390000000000004</v>
      </c>
      <c r="E405" s="17" t="s">
        <v>269</v>
      </c>
      <c r="F405" t="s">
        <v>3438</v>
      </c>
    </row>
    <row r="406" spans="1:6" ht="15.75" x14ac:dyDescent="0.25">
      <c r="A406" s="46" t="s">
        <v>599</v>
      </c>
      <c r="B406" s="54" t="s">
        <v>1758</v>
      </c>
      <c r="C406" s="54" t="s">
        <v>2128</v>
      </c>
      <c r="D406" s="51">
        <v>3.8390000000000004</v>
      </c>
      <c r="E406" s="17" t="s">
        <v>269</v>
      </c>
      <c r="F406" t="s">
        <v>3438</v>
      </c>
    </row>
    <row r="407" spans="1:6" ht="15.75" x14ac:dyDescent="0.25">
      <c r="A407" s="46" t="s">
        <v>600</v>
      </c>
      <c r="B407" s="54" t="s">
        <v>1758</v>
      </c>
      <c r="C407" s="54" t="s">
        <v>2129</v>
      </c>
      <c r="D407" s="51">
        <v>3.8390000000000004</v>
      </c>
      <c r="E407" s="17" t="s">
        <v>269</v>
      </c>
      <c r="F407" t="s">
        <v>3436</v>
      </c>
    </row>
    <row r="408" spans="1:6" ht="15.75" x14ac:dyDescent="0.25">
      <c r="A408" s="45" t="s">
        <v>601</v>
      </c>
      <c r="B408" s="54" t="s">
        <v>1758</v>
      </c>
      <c r="C408" s="54" t="s">
        <v>2130</v>
      </c>
      <c r="D408" s="51">
        <v>6.0390000000000006</v>
      </c>
      <c r="E408" s="17" t="s">
        <v>269</v>
      </c>
      <c r="F408" t="s">
        <v>3436</v>
      </c>
    </row>
    <row r="409" spans="1:6" ht="15.75" x14ac:dyDescent="0.25">
      <c r="A409" s="46" t="s">
        <v>602</v>
      </c>
      <c r="B409" s="54" t="s">
        <v>1758</v>
      </c>
      <c r="C409" s="54" t="s">
        <v>2131</v>
      </c>
      <c r="D409" s="51">
        <v>6.0390000000000006</v>
      </c>
      <c r="E409" s="17" t="s">
        <v>269</v>
      </c>
      <c r="F409" t="s">
        <v>3436</v>
      </c>
    </row>
    <row r="410" spans="1:6" ht="15.75" x14ac:dyDescent="0.25">
      <c r="A410" s="45" t="s">
        <v>603</v>
      </c>
      <c r="B410" s="54" t="s">
        <v>1758</v>
      </c>
      <c r="C410" s="54" t="s">
        <v>2132</v>
      </c>
      <c r="D410" s="51">
        <v>10.989000000000001</v>
      </c>
      <c r="E410" s="17" t="s">
        <v>269</v>
      </c>
      <c r="F410" t="s">
        <v>3436</v>
      </c>
    </row>
    <row r="411" spans="1:6" ht="15.75" x14ac:dyDescent="0.25">
      <c r="A411" s="45" t="s">
        <v>604</v>
      </c>
      <c r="B411" s="54" t="s">
        <v>1758</v>
      </c>
      <c r="C411" s="54" t="s">
        <v>2133</v>
      </c>
      <c r="D411" s="51">
        <v>7.1390000000000011</v>
      </c>
      <c r="E411" s="17" t="s">
        <v>269</v>
      </c>
      <c r="F411" t="s">
        <v>3436</v>
      </c>
    </row>
    <row r="412" spans="1:6" ht="15.75" x14ac:dyDescent="0.25">
      <c r="A412" s="45" t="s">
        <v>605</v>
      </c>
      <c r="B412" s="54" t="s">
        <v>1758</v>
      </c>
      <c r="C412" s="54" t="s">
        <v>2134</v>
      </c>
      <c r="D412" s="51">
        <v>7.1390000000000011</v>
      </c>
      <c r="E412" s="17" t="s">
        <v>269</v>
      </c>
      <c r="F412" t="s">
        <v>3436</v>
      </c>
    </row>
    <row r="413" spans="1:6" ht="15.75" x14ac:dyDescent="0.25">
      <c r="A413" s="46" t="s">
        <v>606</v>
      </c>
      <c r="B413" s="54" t="s">
        <v>1758</v>
      </c>
      <c r="C413" s="54" t="s">
        <v>2135</v>
      </c>
      <c r="D413" s="51">
        <v>5.4890000000000008</v>
      </c>
      <c r="E413" s="17" t="s">
        <v>269</v>
      </c>
      <c r="F413" t="s">
        <v>3436</v>
      </c>
    </row>
    <row r="414" spans="1:6" ht="15.75" x14ac:dyDescent="0.25">
      <c r="A414" s="48" t="s">
        <v>607</v>
      </c>
      <c r="B414" s="54" t="s">
        <v>1758</v>
      </c>
      <c r="C414" s="54" t="s">
        <v>2136</v>
      </c>
      <c r="D414" s="51">
        <v>5.4890000000000008</v>
      </c>
      <c r="E414" s="17" t="s">
        <v>269</v>
      </c>
      <c r="F414" t="s">
        <v>3436</v>
      </c>
    </row>
    <row r="415" spans="1:6" ht="15.75" x14ac:dyDescent="0.25">
      <c r="A415" s="49" t="s">
        <v>608</v>
      </c>
      <c r="B415" s="54" t="s">
        <v>1758</v>
      </c>
      <c r="C415" s="54" t="s">
        <v>2137</v>
      </c>
      <c r="D415" s="51">
        <v>3.8390000000000004</v>
      </c>
      <c r="E415" s="17" t="s">
        <v>269</v>
      </c>
      <c r="F415" t="s">
        <v>3436</v>
      </c>
    </row>
    <row r="416" spans="1:6" ht="15.75" x14ac:dyDescent="0.25">
      <c r="A416" s="49" t="s">
        <v>609</v>
      </c>
      <c r="B416" s="54" t="s">
        <v>1758</v>
      </c>
      <c r="C416" s="54" t="s">
        <v>2138</v>
      </c>
      <c r="D416" s="51">
        <v>3.8390000000000004</v>
      </c>
      <c r="E416" s="17" t="s">
        <v>269</v>
      </c>
      <c r="F416" t="s">
        <v>3436</v>
      </c>
    </row>
    <row r="417" spans="1:6" ht="15.75" x14ac:dyDescent="0.25">
      <c r="A417" s="49" t="s">
        <v>610</v>
      </c>
      <c r="B417" s="54" t="s">
        <v>1758</v>
      </c>
      <c r="C417" s="54" t="s">
        <v>2139</v>
      </c>
      <c r="D417" s="51">
        <v>4.3890000000000002</v>
      </c>
      <c r="E417" s="17" t="s">
        <v>269</v>
      </c>
      <c r="F417" t="s">
        <v>3436</v>
      </c>
    </row>
    <row r="418" spans="1:6" ht="15.75" x14ac:dyDescent="0.25">
      <c r="A418" s="49" t="s">
        <v>611</v>
      </c>
      <c r="B418" s="54" t="s">
        <v>1758</v>
      </c>
      <c r="C418" s="54" t="s">
        <v>2140</v>
      </c>
      <c r="D418" s="51">
        <v>3.2890000000000006</v>
      </c>
      <c r="E418" s="17" t="s">
        <v>269</v>
      </c>
      <c r="F418" t="s">
        <v>3436</v>
      </c>
    </row>
    <row r="419" spans="1:6" ht="15.75" x14ac:dyDescent="0.25">
      <c r="A419" s="49" t="s">
        <v>612</v>
      </c>
      <c r="B419" s="54" t="s">
        <v>1758</v>
      </c>
      <c r="C419" s="54" t="s">
        <v>2141</v>
      </c>
      <c r="D419" s="51">
        <v>3.2890000000000006</v>
      </c>
      <c r="E419" s="17" t="s">
        <v>269</v>
      </c>
      <c r="F419" t="s">
        <v>3438</v>
      </c>
    </row>
    <row r="420" spans="1:6" ht="15.75" x14ac:dyDescent="0.25">
      <c r="A420" s="49" t="s">
        <v>613</v>
      </c>
      <c r="B420" s="54" t="s">
        <v>1758</v>
      </c>
      <c r="C420" s="54" t="s">
        <v>2142</v>
      </c>
      <c r="D420" s="51">
        <v>3.8390000000000004</v>
      </c>
      <c r="E420" s="17" t="s">
        <v>269</v>
      </c>
      <c r="F420" t="s">
        <v>3436</v>
      </c>
    </row>
    <row r="421" spans="1:6" ht="15.75" x14ac:dyDescent="0.25">
      <c r="A421" s="49" t="s">
        <v>614</v>
      </c>
      <c r="B421" s="54" t="s">
        <v>1758</v>
      </c>
      <c r="C421" s="54" t="s">
        <v>2143</v>
      </c>
      <c r="D421" s="51">
        <v>3.8390000000000004</v>
      </c>
      <c r="E421" s="17" t="s">
        <v>269</v>
      </c>
      <c r="F421" t="s">
        <v>3436</v>
      </c>
    </row>
    <row r="422" spans="1:6" ht="15.75" x14ac:dyDescent="0.25">
      <c r="A422" s="49" t="s">
        <v>615</v>
      </c>
      <c r="B422" s="54" t="s">
        <v>1758</v>
      </c>
      <c r="C422" s="54" t="s">
        <v>2144</v>
      </c>
      <c r="D422" s="51">
        <v>4.9390000000000009</v>
      </c>
      <c r="E422" s="17" t="s">
        <v>269</v>
      </c>
      <c r="F422" t="s">
        <v>3436</v>
      </c>
    </row>
    <row r="423" spans="1:6" ht="15.75" x14ac:dyDescent="0.25">
      <c r="A423" s="49" t="s">
        <v>616</v>
      </c>
      <c r="B423" s="54" t="s">
        <v>1758</v>
      </c>
      <c r="C423" s="54" t="s">
        <v>2145</v>
      </c>
      <c r="D423" s="51">
        <v>4.9390000000000009</v>
      </c>
      <c r="E423" s="17" t="s">
        <v>269</v>
      </c>
      <c r="F423" t="s">
        <v>3436</v>
      </c>
    </row>
    <row r="424" spans="1:6" ht="15.75" x14ac:dyDescent="0.25">
      <c r="A424" s="45" t="s">
        <v>97</v>
      </c>
      <c r="B424" s="54" t="s">
        <v>1758</v>
      </c>
      <c r="C424" s="54" t="s">
        <v>2146</v>
      </c>
      <c r="D424" s="51">
        <v>3.2890000000000006</v>
      </c>
      <c r="E424" s="17" t="s">
        <v>269</v>
      </c>
      <c r="F424" t="s">
        <v>3436</v>
      </c>
    </row>
    <row r="425" spans="1:6" ht="15.75" x14ac:dyDescent="0.25">
      <c r="A425" s="45" t="s">
        <v>617</v>
      </c>
      <c r="B425" s="54" t="s">
        <v>1758</v>
      </c>
      <c r="C425" s="54" t="s">
        <v>2147</v>
      </c>
      <c r="D425" s="51">
        <v>3.2890000000000006</v>
      </c>
      <c r="E425" s="17" t="s">
        <v>269</v>
      </c>
      <c r="F425" t="s">
        <v>3436</v>
      </c>
    </row>
    <row r="426" spans="1:6" ht="15.75" x14ac:dyDescent="0.25">
      <c r="A426" s="45" t="s">
        <v>102</v>
      </c>
      <c r="B426" s="54" t="s">
        <v>1758</v>
      </c>
      <c r="C426" s="54" t="s">
        <v>2148</v>
      </c>
      <c r="D426" s="51">
        <v>3.2890000000000006</v>
      </c>
      <c r="E426" s="17" t="s">
        <v>269</v>
      </c>
      <c r="F426" t="s">
        <v>3436</v>
      </c>
    </row>
    <row r="427" spans="1:6" ht="15.75" x14ac:dyDescent="0.25">
      <c r="A427" s="45" t="s">
        <v>618</v>
      </c>
      <c r="B427" s="54" t="s">
        <v>1758</v>
      </c>
      <c r="C427" s="54" t="s">
        <v>2149</v>
      </c>
      <c r="D427" s="51">
        <v>2.6290000000000004</v>
      </c>
      <c r="E427" s="17" t="s">
        <v>269</v>
      </c>
      <c r="F427" t="s">
        <v>3441</v>
      </c>
    </row>
    <row r="428" spans="1:6" ht="15.75" x14ac:dyDescent="0.25">
      <c r="A428" s="45" t="s">
        <v>101</v>
      </c>
      <c r="B428" s="54" t="s">
        <v>1758</v>
      </c>
      <c r="C428" s="54" t="s">
        <v>100</v>
      </c>
      <c r="D428" s="51">
        <v>2.5190000000000001</v>
      </c>
      <c r="E428" s="17" t="s">
        <v>269</v>
      </c>
      <c r="F428" t="s">
        <v>3441</v>
      </c>
    </row>
    <row r="429" spans="1:6" ht="15.75" x14ac:dyDescent="0.25">
      <c r="A429" s="45" t="s">
        <v>619</v>
      </c>
      <c r="B429" s="54" t="s">
        <v>1758</v>
      </c>
      <c r="C429" s="54" t="s">
        <v>2150</v>
      </c>
      <c r="D429" s="51">
        <v>3.2890000000000006</v>
      </c>
      <c r="E429" s="17" t="s">
        <v>269</v>
      </c>
      <c r="F429" t="s">
        <v>3436</v>
      </c>
    </row>
    <row r="430" spans="1:6" ht="15.75" x14ac:dyDescent="0.25">
      <c r="A430" s="45" t="s">
        <v>620</v>
      </c>
      <c r="B430" s="54" t="s">
        <v>1758</v>
      </c>
      <c r="C430" s="54" t="s">
        <v>2151</v>
      </c>
      <c r="D430" s="51">
        <v>3.2890000000000006</v>
      </c>
      <c r="E430" s="17" t="s">
        <v>269</v>
      </c>
      <c r="F430" t="s">
        <v>3436</v>
      </c>
    </row>
    <row r="431" spans="1:6" ht="15.75" x14ac:dyDescent="0.25">
      <c r="A431" s="45" t="s">
        <v>621</v>
      </c>
      <c r="B431" s="54" t="s">
        <v>1758</v>
      </c>
      <c r="C431" s="54" t="s">
        <v>2152</v>
      </c>
      <c r="D431" s="51">
        <v>3.2890000000000006</v>
      </c>
      <c r="E431" s="17" t="s">
        <v>269</v>
      </c>
      <c r="F431" t="s">
        <v>3436</v>
      </c>
    </row>
    <row r="432" spans="1:6" ht="15.75" x14ac:dyDescent="0.25">
      <c r="A432" s="48" t="s">
        <v>622</v>
      </c>
      <c r="B432" s="54" t="s">
        <v>1758</v>
      </c>
      <c r="C432" s="54" t="s">
        <v>2153</v>
      </c>
      <c r="D432" s="51">
        <v>4.1690000000000005</v>
      </c>
      <c r="E432" s="17" t="s">
        <v>269</v>
      </c>
      <c r="F432" t="s">
        <v>3436</v>
      </c>
    </row>
    <row r="433" spans="1:6" ht="15.75" x14ac:dyDescent="0.25">
      <c r="A433" s="45" t="s">
        <v>623</v>
      </c>
      <c r="B433" s="54" t="s">
        <v>1758</v>
      </c>
      <c r="C433" s="54" t="s">
        <v>2154</v>
      </c>
      <c r="D433" s="51">
        <v>4.9390000000000009</v>
      </c>
      <c r="E433" s="17" t="s">
        <v>269</v>
      </c>
      <c r="F433" t="s">
        <v>3436</v>
      </c>
    </row>
    <row r="434" spans="1:6" ht="15.75" x14ac:dyDescent="0.25">
      <c r="A434" s="45" t="s">
        <v>624</v>
      </c>
      <c r="B434" s="54" t="s">
        <v>1758</v>
      </c>
      <c r="C434" s="54" t="s">
        <v>2155</v>
      </c>
      <c r="D434" s="51">
        <v>4.3890000000000002</v>
      </c>
      <c r="E434" s="17" t="s">
        <v>269</v>
      </c>
      <c r="F434" t="s">
        <v>3436</v>
      </c>
    </row>
    <row r="435" spans="1:6" ht="15.75" x14ac:dyDescent="0.25">
      <c r="A435" s="45" t="s">
        <v>625</v>
      </c>
      <c r="B435" s="54" t="s">
        <v>1758</v>
      </c>
      <c r="C435" s="54" t="s">
        <v>2156</v>
      </c>
      <c r="D435" s="51">
        <v>4.3890000000000002</v>
      </c>
      <c r="E435" s="17" t="s">
        <v>269</v>
      </c>
      <c r="F435" t="s">
        <v>3436</v>
      </c>
    </row>
    <row r="436" spans="1:6" ht="15.75" x14ac:dyDescent="0.25">
      <c r="A436" s="45" t="s">
        <v>626</v>
      </c>
      <c r="B436" s="54" t="s">
        <v>1758</v>
      </c>
      <c r="C436" s="54" t="s">
        <v>2157</v>
      </c>
      <c r="D436" s="51">
        <v>4.3890000000000002</v>
      </c>
      <c r="E436" s="17" t="s">
        <v>269</v>
      </c>
      <c r="F436" t="s">
        <v>3436</v>
      </c>
    </row>
    <row r="437" spans="1:6" ht="15.75" x14ac:dyDescent="0.25">
      <c r="A437" s="46" t="s">
        <v>627</v>
      </c>
      <c r="B437" s="54" t="s">
        <v>1758</v>
      </c>
      <c r="C437" s="54" t="s">
        <v>2158</v>
      </c>
      <c r="D437" s="51">
        <v>3.8390000000000004</v>
      </c>
      <c r="E437" s="17" t="s">
        <v>269</v>
      </c>
      <c r="F437" t="s">
        <v>3441</v>
      </c>
    </row>
    <row r="438" spans="1:6" ht="15.75" x14ac:dyDescent="0.25">
      <c r="A438" s="45" t="s">
        <v>628</v>
      </c>
      <c r="B438" s="54" t="s">
        <v>1758</v>
      </c>
      <c r="C438" s="54" t="s">
        <v>2159</v>
      </c>
      <c r="D438" s="51">
        <v>5.4890000000000008</v>
      </c>
      <c r="E438" s="17" t="s">
        <v>269</v>
      </c>
      <c r="F438" t="s">
        <v>3436</v>
      </c>
    </row>
    <row r="439" spans="1:6" ht="15.75" x14ac:dyDescent="0.25">
      <c r="A439" s="48" t="s">
        <v>629</v>
      </c>
      <c r="B439" s="54" t="s">
        <v>1758</v>
      </c>
      <c r="C439" s="54" t="s">
        <v>2160</v>
      </c>
      <c r="D439" s="51">
        <v>3.0690000000000004</v>
      </c>
      <c r="E439" s="17" t="s">
        <v>269</v>
      </c>
      <c r="F439" t="s">
        <v>3438</v>
      </c>
    </row>
    <row r="440" spans="1:6" ht="15.75" x14ac:dyDescent="0.25">
      <c r="A440" s="46" t="s">
        <v>630</v>
      </c>
      <c r="B440" s="54" t="s">
        <v>1758</v>
      </c>
      <c r="C440" s="54" t="s">
        <v>2161</v>
      </c>
      <c r="D440" s="51">
        <v>2.7390000000000003</v>
      </c>
      <c r="E440" s="17" t="s">
        <v>269</v>
      </c>
      <c r="F440" t="s">
        <v>3436</v>
      </c>
    </row>
    <row r="441" spans="1:6" ht="15.75" x14ac:dyDescent="0.25">
      <c r="A441" s="45" t="s">
        <v>631</v>
      </c>
      <c r="B441" s="54" t="s">
        <v>1758</v>
      </c>
      <c r="C441" s="54" t="s">
        <v>2162</v>
      </c>
      <c r="D441" s="51">
        <v>3.0690000000000004</v>
      </c>
      <c r="E441" s="17" t="s">
        <v>269</v>
      </c>
      <c r="F441" t="s">
        <v>3436</v>
      </c>
    </row>
    <row r="442" spans="1:6" ht="15.75" x14ac:dyDescent="0.25">
      <c r="A442" s="45" t="s">
        <v>632</v>
      </c>
      <c r="B442" s="54" t="s">
        <v>1758</v>
      </c>
      <c r="C442" s="54" t="s">
        <v>2163</v>
      </c>
      <c r="D442" s="51">
        <v>2.5190000000000001</v>
      </c>
      <c r="E442" s="17" t="s">
        <v>269</v>
      </c>
      <c r="F442" t="s">
        <v>3441</v>
      </c>
    </row>
    <row r="443" spans="1:6" ht="15.75" x14ac:dyDescent="0.25">
      <c r="A443" s="49" t="s">
        <v>633</v>
      </c>
      <c r="B443" s="54" t="s">
        <v>1758</v>
      </c>
      <c r="C443" s="54" t="s">
        <v>2164</v>
      </c>
      <c r="D443" s="51">
        <v>2.7390000000000003</v>
      </c>
      <c r="E443" s="17" t="s">
        <v>269</v>
      </c>
      <c r="F443" t="s">
        <v>3436</v>
      </c>
    </row>
    <row r="444" spans="1:6" ht="15.75" x14ac:dyDescent="0.25">
      <c r="A444" s="49" t="s">
        <v>634</v>
      </c>
      <c r="B444" s="54" t="s">
        <v>1758</v>
      </c>
      <c r="C444" s="54" t="s">
        <v>2165</v>
      </c>
      <c r="D444" s="51">
        <v>2.7390000000000003</v>
      </c>
      <c r="E444" s="17" t="s">
        <v>269</v>
      </c>
      <c r="F444" t="s">
        <v>3436</v>
      </c>
    </row>
    <row r="445" spans="1:6" ht="15.75" x14ac:dyDescent="0.25">
      <c r="A445" s="45" t="s">
        <v>635</v>
      </c>
      <c r="B445" s="54" t="s">
        <v>1758</v>
      </c>
      <c r="C445" s="54" t="s">
        <v>2166</v>
      </c>
      <c r="D445" s="51">
        <v>2.3100000000000005</v>
      </c>
      <c r="E445" s="17" t="s">
        <v>269</v>
      </c>
      <c r="F445" t="s">
        <v>3436</v>
      </c>
    </row>
    <row r="446" spans="1:6" ht="15.75" x14ac:dyDescent="0.25">
      <c r="A446" s="46" t="s">
        <v>636</v>
      </c>
      <c r="B446" s="54" t="s">
        <v>1758</v>
      </c>
      <c r="C446" s="54" t="s">
        <v>2167</v>
      </c>
      <c r="D446" s="51">
        <v>4.9390000000000009</v>
      </c>
      <c r="E446" s="17" t="s">
        <v>269</v>
      </c>
      <c r="F446" t="s">
        <v>3436</v>
      </c>
    </row>
    <row r="447" spans="1:6" ht="15.75" x14ac:dyDescent="0.25">
      <c r="A447" s="46" t="s">
        <v>637</v>
      </c>
      <c r="B447" s="54" t="s">
        <v>1758</v>
      </c>
      <c r="C447" s="54" t="s">
        <v>2168</v>
      </c>
      <c r="D447" s="51">
        <v>5.4890000000000008</v>
      </c>
      <c r="E447" s="17" t="s">
        <v>269</v>
      </c>
      <c r="F447" t="s">
        <v>3436</v>
      </c>
    </row>
    <row r="448" spans="1:6" ht="15.75" x14ac:dyDescent="0.25">
      <c r="A448" s="46" t="s">
        <v>638</v>
      </c>
      <c r="B448" s="54" t="s">
        <v>1758</v>
      </c>
      <c r="C448" s="54" t="s">
        <v>2169</v>
      </c>
      <c r="D448" s="51">
        <v>4.9390000000000009</v>
      </c>
      <c r="E448" s="17" t="s">
        <v>269</v>
      </c>
      <c r="F448" t="s">
        <v>3436</v>
      </c>
    </row>
    <row r="449" spans="1:6" ht="15.75" x14ac:dyDescent="0.25">
      <c r="A449" s="45" t="s">
        <v>639</v>
      </c>
      <c r="B449" s="54" t="s">
        <v>1758</v>
      </c>
      <c r="C449" s="54" t="s">
        <v>2170</v>
      </c>
      <c r="D449" s="51">
        <v>5.4890000000000008</v>
      </c>
      <c r="E449" s="17" t="s">
        <v>269</v>
      </c>
      <c r="F449" t="s">
        <v>3436</v>
      </c>
    </row>
    <row r="450" spans="1:6" ht="15.75" x14ac:dyDescent="0.25">
      <c r="A450" s="45" t="s">
        <v>640</v>
      </c>
      <c r="B450" s="54" t="s">
        <v>1758</v>
      </c>
      <c r="C450" s="54" t="s">
        <v>2171</v>
      </c>
      <c r="D450" s="51">
        <v>5.4890000000000008</v>
      </c>
      <c r="E450" s="17" t="s">
        <v>269</v>
      </c>
      <c r="F450" t="s">
        <v>3436</v>
      </c>
    </row>
    <row r="451" spans="1:6" ht="15.75" x14ac:dyDescent="0.25">
      <c r="A451" s="46" t="s">
        <v>641</v>
      </c>
      <c r="B451" s="54" t="s">
        <v>1758</v>
      </c>
      <c r="C451" s="54" t="s">
        <v>2172</v>
      </c>
      <c r="D451" s="51">
        <v>4.9390000000000009</v>
      </c>
      <c r="E451" s="17" t="s">
        <v>269</v>
      </c>
      <c r="F451" t="s">
        <v>3436</v>
      </c>
    </row>
    <row r="452" spans="1:6" ht="15.75" x14ac:dyDescent="0.25">
      <c r="A452" s="46" t="s">
        <v>642</v>
      </c>
      <c r="B452" s="54" t="s">
        <v>1758</v>
      </c>
      <c r="C452" s="54" t="s">
        <v>2173</v>
      </c>
      <c r="D452" s="51">
        <v>4.3890000000000002</v>
      </c>
      <c r="E452" s="17" t="s">
        <v>269</v>
      </c>
      <c r="F452" t="s">
        <v>3436</v>
      </c>
    </row>
    <row r="453" spans="1:6" ht="15.75" x14ac:dyDescent="0.25">
      <c r="A453" s="46" t="s">
        <v>643</v>
      </c>
      <c r="B453" s="54" t="s">
        <v>1758</v>
      </c>
      <c r="C453" s="54" t="s">
        <v>2174</v>
      </c>
      <c r="D453" s="51">
        <v>4.3890000000000002</v>
      </c>
      <c r="E453" s="17" t="s">
        <v>269</v>
      </c>
      <c r="F453" t="s">
        <v>3436</v>
      </c>
    </row>
    <row r="454" spans="1:6" ht="15.75" x14ac:dyDescent="0.25">
      <c r="A454" s="49" t="s">
        <v>644</v>
      </c>
      <c r="B454" s="54" t="s">
        <v>1758</v>
      </c>
      <c r="C454" s="54" t="s">
        <v>2175</v>
      </c>
      <c r="D454" s="51">
        <v>10.989000000000001</v>
      </c>
      <c r="E454" s="17" t="s">
        <v>269</v>
      </c>
      <c r="F454" t="s">
        <v>3438</v>
      </c>
    </row>
    <row r="455" spans="1:6" ht="15.75" x14ac:dyDescent="0.25">
      <c r="A455" s="49" t="s">
        <v>645</v>
      </c>
      <c r="B455" s="54" t="s">
        <v>1758</v>
      </c>
      <c r="C455" s="54" t="s">
        <v>2176</v>
      </c>
      <c r="D455" s="51">
        <v>9.8890000000000011</v>
      </c>
      <c r="E455" s="17" t="s">
        <v>269</v>
      </c>
      <c r="F455" t="s">
        <v>3438</v>
      </c>
    </row>
    <row r="456" spans="1:6" ht="15.75" x14ac:dyDescent="0.25">
      <c r="A456" s="46" t="s">
        <v>646</v>
      </c>
      <c r="B456" s="54" t="s">
        <v>1758</v>
      </c>
      <c r="C456" s="54" t="s">
        <v>2177</v>
      </c>
      <c r="D456" s="51">
        <v>6.0390000000000006</v>
      </c>
      <c r="E456" s="17" t="s">
        <v>269</v>
      </c>
      <c r="F456" t="s">
        <v>3436</v>
      </c>
    </row>
    <row r="457" spans="1:6" ht="15.75" x14ac:dyDescent="0.25">
      <c r="A457" s="46" t="s">
        <v>647</v>
      </c>
      <c r="B457" s="54" t="s">
        <v>1758</v>
      </c>
      <c r="C457" s="54" t="s">
        <v>2178</v>
      </c>
      <c r="D457" s="51">
        <v>7.1390000000000011</v>
      </c>
      <c r="E457" s="17" t="s">
        <v>269</v>
      </c>
      <c r="F457" t="s">
        <v>3436</v>
      </c>
    </row>
    <row r="458" spans="1:6" ht="15.75" x14ac:dyDescent="0.25">
      <c r="A458" s="45" t="s">
        <v>648</v>
      </c>
      <c r="B458" s="54" t="s">
        <v>1758</v>
      </c>
      <c r="C458" s="54" t="s">
        <v>2179</v>
      </c>
      <c r="D458" s="51">
        <v>5.4890000000000008</v>
      </c>
      <c r="E458" s="17" t="s">
        <v>269</v>
      </c>
      <c r="F458" t="s">
        <v>3436</v>
      </c>
    </row>
    <row r="459" spans="1:6" ht="15.75" x14ac:dyDescent="0.25">
      <c r="A459" s="45" t="s">
        <v>649</v>
      </c>
      <c r="B459" s="54" t="s">
        <v>1758</v>
      </c>
      <c r="C459" s="54" t="s">
        <v>2180</v>
      </c>
      <c r="D459" s="51">
        <v>6.0390000000000006</v>
      </c>
      <c r="E459" s="17" t="s">
        <v>269</v>
      </c>
      <c r="F459" t="s">
        <v>3436</v>
      </c>
    </row>
    <row r="460" spans="1:6" ht="15.75" x14ac:dyDescent="0.25">
      <c r="A460" s="46" t="s">
        <v>650</v>
      </c>
      <c r="B460" s="54" t="s">
        <v>1758</v>
      </c>
      <c r="C460" s="54" t="s">
        <v>2181</v>
      </c>
      <c r="D460" s="51">
        <v>6.0390000000000006</v>
      </c>
      <c r="E460" s="17" t="s">
        <v>269</v>
      </c>
      <c r="F460" t="s">
        <v>3436</v>
      </c>
    </row>
    <row r="461" spans="1:6" ht="15.75" x14ac:dyDescent="0.25">
      <c r="A461" s="45" t="s">
        <v>651</v>
      </c>
      <c r="B461" s="54" t="s">
        <v>1758</v>
      </c>
      <c r="C461" s="54" t="s">
        <v>2182</v>
      </c>
      <c r="D461" s="51">
        <v>6.5890000000000004</v>
      </c>
      <c r="E461" s="17" t="s">
        <v>269</v>
      </c>
      <c r="F461" t="s">
        <v>3436</v>
      </c>
    </row>
    <row r="462" spans="1:6" ht="15.75" x14ac:dyDescent="0.25">
      <c r="A462" s="48" t="s">
        <v>652</v>
      </c>
      <c r="B462" s="54" t="s">
        <v>1758</v>
      </c>
      <c r="C462" s="54" t="s">
        <v>2183</v>
      </c>
      <c r="D462" s="51">
        <v>6.0390000000000006</v>
      </c>
      <c r="E462" s="17" t="s">
        <v>269</v>
      </c>
      <c r="F462" t="s">
        <v>3436</v>
      </c>
    </row>
    <row r="463" spans="1:6" ht="15.75" x14ac:dyDescent="0.25">
      <c r="A463" s="45" t="s">
        <v>653</v>
      </c>
      <c r="B463" s="54" t="s">
        <v>1758</v>
      </c>
      <c r="C463" s="54" t="s">
        <v>2184</v>
      </c>
      <c r="D463" s="51">
        <v>7.6890000000000009</v>
      </c>
      <c r="E463" s="17" t="s">
        <v>269</v>
      </c>
      <c r="F463" t="s">
        <v>3436</v>
      </c>
    </row>
    <row r="464" spans="1:6" ht="15.75" x14ac:dyDescent="0.25">
      <c r="A464" s="46" t="s">
        <v>654</v>
      </c>
      <c r="B464" s="54" t="s">
        <v>1758</v>
      </c>
      <c r="C464" s="54" t="s">
        <v>2185</v>
      </c>
      <c r="D464" s="51">
        <v>5.4890000000000008</v>
      </c>
      <c r="E464" s="17" t="s">
        <v>269</v>
      </c>
      <c r="F464" t="s">
        <v>3436</v>
      </c>
    </row>
    <row r="465" spans="1:6" ht="15.75" x14ac:dyDescent="0.25">
      <c r="A465" s="46" t="s">
        <v>655</v>
      </c>
      <c r="B465" s="54" t="s">
        <v>1758</v>
      </c>
      <c r="C465" s="54" t="s">
        <v>2186</v>
      </c>
      <c r="D465" s="51">
        <v>5.4890000000000008</v>
      </c>
      <c r="E465" s="17" t="s">
        <v>269</v>
      </c>
      <c r="F465" t="s">
        <v>3436</v>
      </c>
    </row>
    <row r="466" spans="1:6" ht="15.75" x14ac:dyDescent="0.25">
      <c r="A466" s="46" t="s">
        <v>656</v>
      </c>
      <c r="B466" s="54" t="s">
        <v>1758</v>
      </c>
      <c r="C466" s="54" t="s">
        <v>2187</v>
      </c>
      <c r="D466" s="51">
        <v>7.6890000000000009</v>
      </c>
      <c r="E466" s="17" t="s">
        <v>269</v>
      </c>
      <c r="F466" t="s">
        <v>3436</v>
      </c>
    </row>
    <row r="467" spans="1:6" ht="15.75" x14ac:dyDescent="0.25">
      <c r="A467" s="46" t="s">
        <v>657</v>
      </c>
      <c r="B467" s="54" t="s">
        <v>1758</v>
      </c>
      <c r="C467" s="54" t="s">
        <v>2188</v>
      </c>
      <c r="D467" s="51">
        <v>6.0390000000000006</v>
      </c>
      <c r="E467" s="17" t="s">
        <v>269</v>
      </c>
      <c r="F467" t="s">
        <v>3436</v>
      </c>
    </row>
    <row r="468" spans="1:6" ht="15.75" x14ac:dyDescent="0.25">
      <c r="A468" s="46" t="s">
        <v>658</v>
      </c>
      <c r="B468" s="54" t="s">
        <v>1758</v>
      </c>
      <c r="C468" s="54" t="s">
        <v>2189</v>
      </c>
      <c r="D468" s="51">
        <v>8.7890000000000015</v>
      </c>
      <c r="E468" s="17" t="s">
        <v>269</v>
      </c>
      <c r="F468" t="s">
        <v>3436</v>
      </c>
    </row>
    <row r="469" spans="1:6" ht="15.75" x14ac:dyDescent="0.25">
      <c r="A469" s="46" t="s">
        <v>659</v>
      </c>
      <c r="B469" s="54" t="s">
        <v>1758</v>
      </c>
      <c r="C469" s="54" t="s">
        <v>2190</v>
      </c>
      <c r="D469" s="51">
        <v>8.7890000000000015</v>
      </c>
      <c r="E469" s="17" t="s">
        <v>269</v>
      </c>
      <c r="F469" t="s">
        <v>3436</v>
      </c>
    </row>
    <row r="470" spans="1:6" ht="15.75" x14ac:dyDescent="0.25">
      <c r="A470" s="46" t="s">
        <v>660</v>
      </c>
      <c r="B470" s="54" t="s">
        <v>1758</v>
      </c>
      <c r="C470" s="54" t="s">
        <v>2191</v>
      </c>
      <c r="D470" s="51">
        <v>9.8890000000000011</v>
      </c>
      <c r="E470" s="17" t="s">
        <v>269</v>
      </c>
      <c r="F470" t="s">
        <v>3436</v>
      </c>
    </row>
    <row r="471" spans="1:6" ht="15.75" x14ac:dyDescent="0.25">
      <c r="A471" s="46" t="s">
        <v>661</v>
      </c>
      <c r="B471" s="54" t="s">
        <v>1758</v>
      </c>
      <c r="C471" s="54" t="s">
        <v>2192</v>
      </c>
      <c r="D471" s="51">
        <v>9.8890000000000011</v>
      </c>
      <c r="E471" s="17" t="s">
        <v>269</v>
      </c>
      <c r="F471" t="s">
        <v>3436</v>
      </c>
    </row>
    <row r="472" spans="1:6" ht="15.75" x14ac:dyDescent="0.25">
      <c r="A472" s="46" t="s">
        <v>662</v>
      </c>
      <c r="B472" s="54" t="s">
        <v>1758</v>
      </c>
      <c r="C472" s="54" t="s">
        <v>2193</v>
      </c>
      <c r="D472" s="51">
        <v>8.7890000000000015</v>
      </c>
      <c r="E472" s="17" t="s">
        <v>269</v>
      </c>
      <c r="F472" t="s">
        <v>3436</v>
      </c>
    </row>
    <row r="473" spans="1:6" ht="15.75" x14ac:dyDescent="0.25">
      <c r="A473" s="46" t="s">
        <v>663</v>
      </c>
      <c r="B473" s="54" t="s">
        <v>1758</v>
      </c>
      <c r="C473" s="54" t="s">
        <v>2194</v>
      </c>
      <c r="D473" s="51">
        <v>5.4890000000000008</v>
      </c>
      <c r="E473" s="17" t="s">
        <v>269</v>
      </c>
      <c r="F473" t="s">
        <v>3442</v>
      </c>
    </row>
    <row r="474" spans="1:6" ht="15.75" x14ac:dyDescent="0.25">
      <c r="A474" s="46" t="s">
        <v>664</v>
      </c>
      <c r="B474" s="54" t="s">
        <v>1758</v>
      </c>
      <c r="C474" s="54" t="s">
        <v>2195</v>
      </c>
      <c r="D474" s="51">
        <v>7.6890000000000009</v>
      </c>
      <c r="E474" s="17" t="s">
        <v>269</v>
      </c>
      <c r="F474" t="s">
        <v>3436</v>
      </c>
    </row>
    <row r="475" spans="1:6" ht="15.75" x14ac:dyDescent="0.25">
      <c r="A475" s="46" t="s">
        <v>665</v>
      </c>
      <c r="B475" s="54" t="s">
        <v>1758</v>
      </c>
      <c r="C475" s="54" t="s">
        <v>2196</v>
      </c>
      <c r="D475" s="51">
        <v>7.6890000000000009</v>
      </c>
      <c r="E475" s="17" t="s">
        <v>269</v>
      </c>
      <c r="F475" t="s">
        <v>3436</v>
      </c>
    </row>
    <row r="476" spans="1:6" ht="15.75" x14ac:dyDescent="0.25">
      <c r="A476" s="46" t="s">
        <v>666</v>
      </c>
      <c r="B476" s="54" t="s">
        <v>1758</v>
      </c>
      <c r="C476" s="54" t="s">
        <v>2197</v>
      </c>
      <c r="D476" s="51">
        <v>10.989000000000001</v>
      </c>
      <c r="E476" s="17" t="s">
        <v>269</v>
      </c>
      <c r="F476" t="s">
        <v>3436</v>
      </c>
    </row>
    <row r="477" spans="1:6" ht="15.75" x14ac:dyDescent="0.25">
      <c r="A477" s="46" t="s">
        <v>667</v>
      </c>
      <c r="B477" s="54" t="s">
        <v>1758</v>
      </c>
      <c r="C477" s="54" t="s">
        <v>2198</v>
      </c>
      <c r="D477" s="51">
        <v>13.189000000000002</v>
      </c>
      <c r="E477" s="17" t="s">
        <v>269</v>
      </c>
      <c r="F477" t="s">
        <v>3436</v>
      </c>
    </row>
    <row r="478" spans="1:6" ht="15.75" x14ac:dyDescent="0.25">
      <c r="A478" s="46" t="s">
        <v>668</v>
      </c>
      <c r="B478" s="54" t="s">
        <v>1758</v>
      </c>
      <c r="C478" s="54" t="s">
        <v>2199</v>
      </c>
      <c r="D478" s="51">
        <v>13.189000000000002</v>
      </c>
      <c r="E478" s="17" t="s">
        <v>269</v>
      </c>
      <c r="F478" t="s">
        <v>3436</v>
      </c>
    </row>
    <row r="479" spans="1:6" ht="15.75" x14ac:dyDescent="0.25">
      <c r="A479" s="46" t="s">
        <v>669</v>
      </c>
      <c r="B479" s="54" t="s">
        <v>1758</v>
      </c>
      <c r="C479" s="54" t="s">
        <v>2200</v>
      </c>
      <c r="D479" s="51">
        <v>7.6890000000000009</v>
      </c>
      <c r="E479" s="17" t="s">
        <v>269</v>
      </c>
      <c r="F479" t="s">
        <v>3436</v>
      </c>
    </row>
    <row r="480" spans="1:6" ht="15.75" x14ac:dyDescent="0.25">
      <c r="A480" s="46" t="s">
        <v>670</v>
      </c>
      <c r="B480" s="54" t="s">
        <v>1758</v>
      </c>
      <c r="C480" s="54" t="s">
        <v>2201</v>
      </c>
      <c r="D480" s="51">
        <v>9.8890000000000011</v>
      </c>
      <c r="E480" s="17" t="s">
        <v>269</v>
      </c>
      <c r="F480" t="s">
        <v>3436</v>
      </c>
    </row>
    <row r="481" spans="1:6" ht="15.75" x14ac:dyDescent="0.25">
      <c r="A481" s="46" t="s">
        <v>671</v>
      </c>
      <c r="B481" s="54" t="s">
        <v>1758</v>
      </c>
      <c r="C481" s="54" t="s">
        <v>2202</v>
      </c>
      <c r="D481" s="51">
        <v>9.8890000000000011</v>
      </c>
      <c r="E481" s="17" t="s">
        <v>269</v>
      </c>
      <c r="F481" t="s">
        <v>3436</v>
      </c>
    </row>
    <row r="482" spans="1:6" ht="15.75" x14ac:dyDescent="0.25">
      <c r="A482" s="46" t="s">
        <v>672</v>
      </c>
      <c r="B482" s="54" t="s">
        <v>1758</v>
      </c>
      <c r="C482" s="54" t="s">
        <v>2203</v>
      </c>
      <c r="D482" s="51">
        <v>9.8890000000000011</v>
      </c>
      <c r="E482" s="17" t="s">
        <v>269</v>
      </c>
      <c r="F482" t="s">
        <v>3436</v>
      </c>
    </row>
    <row r="483" spans="1:6" ht="15.75" x14ac:dyDescent="0.25">
      <c r="A483" s="46" t="s">
        <v>673</v>
      </c>
      <c r="B483" s="54" t="s">
        <v>1758</v>
      </c>
      <c r="C483" s="54" t="s">
        <v>2204</v>
      </c>
      <c r="D483" s="51">
        <v>8.7890000000000015</v>
      </c>
      <c r="E483" s="17" t="s">
        <v>269</v>
      </c>
      <c r="F483" t="s">
        <v>3436</v>
      </c>
    </row>
    <row r="484" spans="1:6" ht="15.75" x14ac:dyDescent="0.25">
      <c r="A484" s="46" t="s">
        <v>674</v>
      </c>
      <c r="B484" s="54" t="s">
        <v>1758</v>
      </c>
      <c r="C484" s="54" t="s">
        <v>2205</v>
      </c>
      <c r="D484" s="51">
        <v>10.989000000000001</v>
      </c>
      <c r="E484" s="17" t="s">
        <v>269</v>
      </c>
      <c r="F484" t="s">
        <v>3436</v>
      </c>
    </row>
    <row r="485" spans="1:6" ht="15.75" x14ac:dyDescent="0.25">
      <c r="A485" s="46" t="s">
        <v>675</v>
      </c>
      <c r="B485" s="54" t="s">
        <v>1758</v>
      </c>
      <c r="C485" s="54" t="s">
        <v>2206</v>
      </c>
      <c r="D485" s="51">
        <v>16.489000000000001</v>
      </c>
      <c r="E485" s="17" t="s">
        <v>269</v>
      </c>
      <c r="F485" t="s">
        <v>3436</v>
      </c>
    </row>
    <row r="486" spans="1:6" ht="15.75" x14ac:dyDescent="0.25">
      <c r="A486" s="46" t="s">
        <v>676</v>
      </c>
      <c r="B486" s="54" t="s">
        <v>1758</v>
      </c>
      <c r="C486" s="54" t="s">
        <v>2207</v>
      </c>
      <c r="D486" s="51">
        <v>15.389000000000001</v>
      </c>
      <c r="E486" s="17" t="s">
        <v>269</v>
      </c>
      <c r="F486" t="s">
        <v>3436</v>
      </c>
    </row>
    <row r="487" spans="1:6" ht="15.75" x14ac:dyDescent="0.25">
      <c r="A487" s="46" t="s">
        <v>677</v>
      </c>
      <c r="B487" s="54" t="s">
        <v>1758</v>
      </c>
      <c r="C487" s="54" t="s">
        <v>2208</v>
      </c>
      <c r="D487" s="51">
        <v>15.389000000000001</v>
      </c>
      <c r="E487" s="17" t="s">
        <v>269</v>
      </c>
      <c r="F487" t="s">
        <v>3436</v>
      </c>
    </row>
    <row r="488" spans="1:6" ht="15.75" x14ac:dyDescent="0.25">
      <c r="A488" s="45" t="s">
        <v>678</v>
      </c>
      <c r="B488" s="54" t="s">
        <v>1758</v>
      </c>
      <c r="C488" s="54" t="s">
        <v>2209</v>
      </c>
      <c r="D488" s="51">
        <v>14.289000000000001</v>
      </c>
      <c r="E488" s="17" t="s">
        <v>269</v>
      </c>
      <c r="F488" t="s">
        <v>3436</v>
      </c>
    </row>
    <row r="489" spans="1:6" ht="15.75" x14ac:dyDescent="0.25">
      <c r="A489" s="46" t="s">
        <v>679</v>
      </c>
      <c r="B489" s="54" t="s">
        <v>1758</v>
      </c>
      <c r="C489" s="54" t="s">
        <v>2210</v>
      </c>
      <c r="D489" s="51">
        <v>4.3890000000000002</v>
      </c>
      <c r="E489" s="17" t="s">
        <v>269</v>
      </c>
      <c r="F489" t="s">
        <v>3440</v>
      </c>
    </row>
    <row r="490" spans="1:6" ht="15.75" x14ac:dyDescent="0.25">
      <c r="A490" s="46" t="s">
        <v>680</v>
      </c>
      <c r="B490" s="54" t="s">
        <v>1758</v>
      </c>
      <c r="C490" s="54" t="s">
        <v>2211</v>
      </c>
      <c r="D490" s="51">
        <v>4.3890000000000002</v>
      </c>
      <c r="E490" s="17" t="s">
        <v>269</v>
      </c>
      <c r="F490" t="s">
        <v>3436</v>
      </c>
    </row>
    <row r="491" spans="1:6" ht="15.75" x14ac:dyDescent="0.25">
      <c r="A491" s="46" t="s">
        <v>681</v>
      </c>
      <c r="B491" s="54" t="s">
        <v>1758</v>
      </c>
      <c r="C491" s="54" t="s">
        <v>2212</v>
      </c>
      <c r="D491" s="51">
        <v>6.0390000000000006</v>
      </c>
      <c r="E491" s="17" t="s">
        <v>269</v>
      </c>
      <c r="F491" t="s">
        <v>3440</v>
      </c>
    </row>
    <row r="492" spans="1:6" ht="15.75" x14ac:dyDescent="0.25">
      <c r="A492" s="46" t="s">
        <v>682</v>
      </c>
      <c r="B492" s="54" t="s">
        <v>1758</v>
      </c>
      <c r="C492" s="54" t="s">
        <v>2213</v>
      </c>
      <c r="D492" s="51">
        <v>4.3890000000000002</v>
      </c>
      <c r="E492" s="17" t="s">
        <v>269</v>
      </c>
      <c r="F492" t="s">
        <v>3440</v>
      </c>
    </row>
    <row r="493" spans="1:6" ht="15.75" x14ac:dyDescent="0.25">
      <c r="A493" s="46" t="s">
        <v>683</v>
      </c>
      <c r="B493" s="54" t="s">
        <v>1758</v>
      </c>
      <c r="C493" s="54" t="s">
        <v>2214</v>
      </c>
      <c r="D493" s="51">
        <v>4.3890000000000002</v>
      </c>
      <c r="E493" s="17" t="s">
        <v>269</v>
      </c>
      <c r="F493" t="s">
        <v>3436</v>
      </c>
    </row>
    <row r="494" spans="1:6" ht="15.75" x14ac:dyDescent="0.25">
      <c r="A494" s="46" t="s">
        <v>684</v>
      </c>
      <c r="B494" s="54" t="s">
        <v>1758</v>
      </c>
      <c r="C494" s="54" t="s">
        <v>2215</v>
      </c>
      <c r="D494" s="51">
        <v>6.5450000000000008</v>
      </c>
      <c r="E494" s="17" t="s">
        <v>269</v>
      </c>
      <c r="F494" t="s">
        <v>3436</v>
      </c>
    </row>
    <row r="495" spans="1:6" ht="15.75" x14ac:dyDescent="0.25">
      <c r="A495" s="45" t="s">
        <v>685</v>
      </c>
      <c r="B495" s="54" t="s">
        <v>1758</v>
      </c>
      <c r="C495" s="54" t="s">
        <v>2216</v>
      </c>
      <c r="D495" s="51">
        <v>8.25</v>
      </c>
      <c r="E495" s="17" t="s">
        <v>269</v>
      </c>
      <c r="F495" t="s">
        <v>3440</v>
      </c>
    </row>
    <row r="496" spans="1:6" ht="15.75" x14ac:dyDescent="0.25">
      <c r="A496" s="45" t="s">
        <v>686</v>
      </c>
      <c r="B496" s="54" t="s">
        <v>1758</v>
      </c>
      <c r="C496" s="54" t="s">
        <v>2217</v>
      </c>
      <c r="D496" s="51">
        <v>7.3150000000000013</v>
      </c>
      <c r="E496" s="17" t="s">
        <v>269</v>
      </c>
      <c r="F496" t="s">
        <v>3436</v>
      </c>
    </row>
    <row r="497" spans="1:6" ht="15.75" x14ac:dyDescent="0.25">
      <c r="A497" s="46" t="s">
        <v>687</v>
      </c>
      <c r="B497" s="54" t="s">
        <v>1758</v>
      </c>
      <c r="C497" s="54" t="s">
        <v>2218</v>
      </c>
      <c r="D497" s="51">
        <v>7.6450000000000005</v>
      </c>
      <c r="E497" s="17" t="s">
        <v>269</v>
      </c>
      <c r="F497" t="s">
        <v>3436</v>
      </c>
    </row>
    <row r="498" spans="1:6" ht="15.75" x14ac:dyDescent="0.25">
      <c r="A498" s="46" t="s">
        <v>688</v>
      </c>
      <c r="B498" s="54" t="s">
        <v>1758</v>
      </c>
      <c r="C498" s="54" t="s">
        <v>2219</v>
      </c>
      <c r="D498" s="51">
        <v>10.945</v>
      </c>
      <c r="E498" s="17" t="s">
        <v>269</v>
      </c>
      <c r="F498" t="s">
        <v>3436</v>
      </c>
    </row>
    <row r="499" spans="1:6" ht="15.75" x14ac:dyDescent="0.25">
      <c r="A499" s="46" t="s">
        <v>689</v>
      </c>
      <c r="B499" s="54" t="s">
        <v>1758</v>
      </c>
      <c r="C499" s="54" t="s">
        <v>2220</v>
      </c>
      <c r="D499" s="51">
        <v>10.945</v>
      </c>
      <c r="E499" s="17" t="s">
        <v>269</v>
      </c>
      <c r="F499" t="s">
        <v>3440</v>
      </c>
    </row>
    <row r="500" spans="1:6" ht="15.75" x14ac:dyDescent="0.25">
      <c r="A500" s="45" t="s">
        <v>690</v>
      </c>
      <c r="B500" s="54" t="s">
        <v>1758</v>
      </c>
      <c r="C500" s="54" t="s">
        <v>2221</v>
      </c>
      <c r="D500" s="51">
        <v>17.875</v>
      </c>
      <c r="E500" s="17" t="s">
        <v>269</v>
      </c>
      <c r="F500" t="s">
        <v>3440</v>
      </c>
    </row>
    <row r="501" spans="1:6" ht="15.75" x14ac:dyDescent="0.25">
      <c r="A501" s="45" t="s">
        <v>691</v>
      </c>
      <c r="B501" s="54" t="s">
        <v>1758</v>
      </c>
      <c r="C501" s="54" t="s">
        <v>2222</v>
      </c>
      <c r="D501" s="51">
        <v>14.025</v>
      </c>
      <c r="E501" s="17" t="s">
        <v>269</v>
      </c>
      <c r="F501" t="s">
        <v>3440</v>
      </c>
    </row>
    <row r="502" spans="1:6" ht="15.75" x14ac:dyDescent="0.25">
      <c r="A502" s="46" t="s">
        <v>692</v>
      </c>
      <c r="B502" s="54" t="s">
        <v>1758</v>
      </c>
      <c r="C502" s="54" t="s">
        <v>2223</v>
      </c>
      <c r="D502" s="51">
        <v>16.445</v>
      </c>
      <c r="E502" s="17" t="s">
        <v>269</v>
      </c>
      <c r="F502" t="s">
        <v>3440</v>
      </c>
    </row>
    <row r="503" spans="1:6" ht="15.75" x14ac:dyDescent="0.25">
      <c r="A503" s="45" t="s">
        <v>693</v>
      </c>
      <c r="B503" s="54" t="s">
        <v>1758</v>
      </c>
      <c r="C503" s="54" t="s">
        <v>2224</v>
      </c>
      <c r="D503" s="51">
        <v>6.5450000000000008</v>
      </c>
      <c r="E503" s="17" t="s">
        <v>269</v>
      </c>
      <c r="F503" t="s">
        <v>3436</v>
      </c>
    </row>
    <row r="504" spans="1:6" ht="15.75" x14ac:dyDescent="0.25">
      <c r="A504" s="45" t="s">
        <v>694</v>
      </c>
      <c r="B504" s="54" t="s">
        <v>1758</v>
      </c>
      <c r="C504" s="54" t="s">
        <v>2225</v>
      </c>
      <c r="D504" s="51">
        <v>6.5450000000000008</v>
      </c>
      <c r="E504" s="17" t="s">
        <v>269</v>
      </c>
      <c r="F504" t="s">
        <v>3436</v>
      </c>
    </row>
    <row r="505" spans="1:6" ht="15.75" x14ac:dyDescent="0.25">
      <c r="A505" s="45" t="s">
        <v>695</v>
      </c>
      <c r="B505" s="54" t="s">
        <v>1758</v>
      </c>
      <c r="C505" s="54" t="s">
        <v>2226</v>
      </c>
      <c r="D505" s="51">
        <v>7.0950000000000006</v>
      </c>
      <c r="E505" s="17" t="s">
        <v>269</v>
      </c>
      <c r="F505" t="s">
        <v>3436</v>
      </c>
    </row>
    <row r="506" spans="1:6" ht="15.75" x14ac:dyDescent="0.25">
      <c r="A506" s="45" t="s">
        <v>696</v>
      </c>
      <c r="B506" s="54" t="s">
        <v>1758</v>
      </c>
      <c r="C506" s="54" t="s">
        <v>2227</v>
      </c>
      <c r="D506" s="51">
        <v>5.1150000000000011</v>
      </c>
      <c r="E506" s="17" t="s">
        <v>269</v>
      </c>
      <c r="F506" t="s">
        <v>3436</v>
      </c>
    </row>
    <row r="507" spans="1:6" ht="15.75" x14ac:dyDescent="0.25">
      <c r="A507" s="46" t="s">
        <v>697</v>
      </c>
      <c r="B507" s="54" t="s">
        <v>1758</v>
      </c>
      <c r="C507" s="54" t="s">
        <v>2228</v>
      </c>
      <c r="D507" s="51">
        <v>5.4450000000000003</v>
      </c>
      <c r="E507" s="17" t="s">
        <v>269</v>
      </c>
      <c r="F507" t="s">
        <v>3436</v>
      </c>
    </row>
    <row r="508" spans="1:6" ht="15.75" x14ac:dyDescent="0.25">
      <c r="A508" s="46" t="s">
        <v>698</v>
      </c>
      <c r="B508" s="54" t="s">
        <v>1758</v>
      </c>
      <c r="C508" s="54" t="s">
        <v>2229</v>
      </c>
      <c r="D508" s="51">
        <v>4.95</v>
      </c>
      <c r="E508" s="17" t="s">
        <v>269</v>
      </c>
      <c r="F508" t="s">
        <v>3436</v>
      </c>
    </row>
    <row r="509" spans="1:6" ht="15.75" x14ac:dyDescent="0.25">
      <c r="A509" s="46" t="s">
        <v>699</v>
      </c>
      <c r="B509" s="54" t="s">
        <v>1758</v>
      </c>
      <c r="C509" s="54" t="s">
        <v>2230</v>
      </c>
      <c r="D509" s="51">
        <v>6.5450000000000008</v>
      </c>
      <c r="E509" s="17" t="s">
        <v>269</v>
      </c>
      <c r="F509" t="s">
        <v>3436</v>
      </c>
    </row>
    <row r="510" spans="1:6" ht="15.75" x14ac:dyDescent="0.25">
      <c r="A510" s="46" t="s">
        <v>700</v>
      </c>
      <c r="B510" s="54" t="s">
        <v>1758</v>
      </c>
      <c r="C510" s="54" t="s">
        <v>2231</v>
      </c>
      <c r="D510" s="51">
        <v>6.5450000000000008</v>
      </c>
      <c r="E510" s="17" t="s">
        <v>269</v>
      </c>
      <c r="F510" t="s">
        <v>3436</v>
      </c>
    </row>
    <row r="511" spans="1:6" ht="15.75" x14ac:dyDescent="0.25">
      <c r="A511" s="46" t="s">
        <v>701</v>
      </c>
      <c r="B511" s="54" t="s">
        <v>1758</v>
      </c>
      <c r="C511" s="54" t="s">
        <v>2232</v>
      </c>
      <c r="D511" s="51">
        <v>6.5450000000000008</v>
      </c>
      <c r="E511" s="17" t="s">
        <v>269</v>
      </c>
      <c r="F511" t="s">
        <v>3436</v>
      </c>
    </row>
    <row r="512" spans="1:6" ht="15.75" x14ac:dyDescent="0.25">
      <c r="A512" s="46" t="s">
        <v>702</v>
      </c>
      <c r="B512" s="54" t="s">
        <v>1758</v>
      </c>
      <c r="C512" s="54" t="s">
        <v>2233</v>
      </c>
      <c r="D512" s="51">
        <v>6.0500000000000007</v>
      </c>
      <c r="E512" s="17" t="s">
        <v>269</v>
      </c>
      <c r="F512" t="s">
        <v>3436</v>
      </c>
    </row>
    <row r="513" spans="1:6" ht="15.75" x14ac:dyDescent="0.25">
      <c r="A513" s="46" t="s">
        <v>703</v>
      </c>
      <c r="B513" s="54" t="s">
        <v>1758</v>
      </c>
      <c r="C513" s="54" t="s">
        <v>2234</v>
      </c>
      <c r="D513" s="51">
        <v>8.5250000000000004</v>
      </c>
      <c r="E513" s="17" t="s">
        <v>269</v>
      </c>
      <c r="F513" t="s">
        <v>3440</v>
      </c>
    </row>
    <row r="514" spans="1:6" ht="15.75" x14ac:dyDescent="0.25">
      <c r="A514" s="46" t="s">
        <v>704</v>
      </c>
      <c r="B514" s="54" t="s">
        <v>1758</v>
      </c>
      <c r="C514" s="54" t="s">
        <v>2235</v>
      </c>
      <c r="D514" s="51">
        <v>8.745000000000001</v>
      </c>
      <c r="E514" s="17" t="s">
        <v>269</v>
      </c>
      <c r="F514" t="s">
        <v>3436</v>
      </c>
    </row>
    <row r="515" spans="1:6" ht="15.75" x14ac:dyDescent="0.25">
      <c r="A515" s="46" t="s">
        <v>705</v>
      </c>
      <c r="B515" s="54" t="s">
        <v>1758</v>
      </c>
      <c r="C515" s="54" t="s">
        <v>2236</v>
      </c>
      <c r="D515" s="51">
        <v>8.5250000000000004</v>
      </c>
      <c r="E515" s="17" t="s">
        <v>269</v>
      </c>
      <c r="F515" t="s">
        <v>3436</v>
      </c>
    </row>
    <row r="516" spans="1:6" ht="15.75" x14ac:dyDescent="0.25">
      <c r="A516" s="46" t="s">
        <v>706</v>
      </c>
      <c r="B516" s="54" t="s">
        <v>1758</v>
      </c>
      <c r="C516" s="54" t="s">
        <v>2237</v>
      </c>
      <c r="D516" s="51">
        <v>8.5250000000000004</v>
      </c>
      <c r="E516" s="17" t="s">
        <v>269</v>
      </c>
      <c r="F516" t="s">
        <v>3440</v>
      </c>
    </row>
    <row r="517" spans="1:6" ht="15.75" x14ac:dyDescent="0.25">
      <c r="A517" s="46" t="s">
        <v>707</v>
      </c>
      <c r="B517" s="54" t="s">
        <v>1758</v>
      </c>
      <c r="C517" s="54" t="s">
        <v>2238</v>
      </c>
      <c r="D517" s="51">
        <v>4.3890000000000002</v>
      </c>
      <c r="E517" s="17" t="s">
        <v>269</v>
      </c>
      <c r="F517" t="s">
        <v>3436</v>
      </c>
    </row>
    <row r="518" spans="1:6" ht="15.75" x14ac:dyDescent="0.25">
      <c r="A518" s="46" t="s">
        <v>708</v>
      </c>
      <c r="B518" s="54" t="s">
        <v>1758</v>
      </c>
      <c r="C518" s="54" t="s">
        <v>2239</v>
      </c>
      <c r="D518" s="51">
        <v>4.3890000000000002</v>
      </c>
      <c r="E518" s="17" t="s">
        <v>269</v>
      </c>
      <c r="F518" t="s">
        <v>3440</v>
      </c>
    </row>
    <row r="519" spans="1:6" ht="15.75" x14ac:dyDescent="0.25">
      <c r="A519" s="46" t="s">
        <v>709</v>
      </c>
      <c r="B519" s="54" t="s">
        <v>1758</v>
      </c>
      <c r="C519" s="54" t="s">
        <v>2240</v>
      </c>
      <c r="D519" s="51">
        <v>4.3890000000000002</v>
      </c>
      <c r="E519" s="17" t="s">
        <v>269</v>
      </c>
      <c r="F519" t="s">
        <v>3436</v>
      </c>
    </row>
    <row r="520" spans="1:6" ht="15.75" x14ac:dyDescent="0.25">
      <c r="A520" s="45" t="s">
        <v>710</v>
      </c>
      <c r="B520" s="54" t="s">
        <v>1758</v>
      </c>
      <c r="C520" s="54" t="s">
        <v>2241</v>
      </c>
      <c r="D520" s="51">
        <v>3.5420000000000007</v>
      </c>
      <c r="E520" s="17" t="s">
        <v>269</v>
      </c>
      <c r="F520" t="s">
        <v>3436</v>
      </c>
    </row>
    <row r="521" spans="1:6" ht="15.75" x14ac:dyDescent="0.25">
      <c r="A521" s="46" t="s">
        <v>711</v>
      </c>
      <c r="B521" s="54" t="s">
        <v>1758</v>
      </c>
      <c r="C521" s="54" t="s">
        <v>2242</v>
      </c>
      <c r="D521" s="51">
        <v>3.4650000000000003</v>
      </c>
      <c r="E521" s="17" t="s">
        <v>269</v>
      </c>
      <c r="F521" t="s">
        <v>3440</v>
      </c>
    </row>
    <row r="522" spans="1:6" ht="15.75" x14ac:dyDescent="0.25">
      <c r="A522" s="45" t="s">
        <v>712</v>
      </c>
      <c r="B522" s="54" t="s">
        <v>1758</v>
      </c>
      <c r="C522" s="54" t="s">
        <v>2243</v>
      </c>
      <c r="D522" s="51">
        <v>5.8410000000000002</v>
      </c>
      <c r="E522" s="17" t="s">
        <v>269</v>
      </c>
      <c r="F522" t="s">
        <v>3440</v>
      </c>
    </row>
    <row r="523" spans="1:6" ht="15.75" x14ac:dyDescent="0.25">
      <c r="A523" s="45" t="s">
        <v>713</v>
      </c>
      <c r="B523" s="54" t="s">
        <v>1758</v>
      </c>
      <c r="C523" s="54" t="s">
        <v>2244</v>
      </c>
      <c r="D523" s="51">
        <v>4.6970000000000001</v>
      </c>
      <c r="E523" s="17" t="s">
        <v>269</v>
      </c>
      <c r="F523" t="s">
        <v>3440</v>
      </c>
    </row>
    <row r="524" spans="1:6" ht="15.75" x14ac:dyDescent="0.25">
      <c r="A524" s="45" t="s">
        <v>714</v>
      </c>
      <c r="B524" s="54" t="s">
        <v>1758</v>
      </c>
      <c r="C524" s="54" t="s">
        <v>2245</v>
      </c>
      <c r="D524" s="51">
        <v>4.5870000000000006</v>
      </c>
      <c r="E524" s="17" t="s">
        <v>269</v>
      </c>
      <c r="F524" t="s">
        <v>3440</v>
      </c>
    </row>
    <row r="525" spans="1:6" ht="15.75" x14ac:dyDescent="0.25">
      <c r="A525" s="46" t="s">
        <v>715</v>
      </c>
      <c r="B525" s="54" t="s">
        <v>1758</v>
      </c>
      <c r="C525" s="54" t="s">
        <v>2246</v>
      </c>
      <c r="D525" s="51">
        <v>4.3450000000000006</v>
      </c>
      <c r="E525" s="17" t="s">
        <v>269</v>
      </c>
      <c r="F525" t="s">
        <v>3440</v>
      </c>
    </row>
    <row r="526" spans="1:6" ht="15.75" x14ac:dyDescent="0.25">
      <c r="A526" s="45" t="s">
        <v>716</v>
      </c>
      <c r="B526" s="54" t="s">
        <v>1758</v>
      </c>
      <c r="C526" s="54" t="s">
        <v>2247</v>
      </c>
      <c r="D526" s="51">
        <v>4.4990000000000006</v>
      </c>
      <c r="E526" s="17" t="s">
        <v>269</v>
      </c>
      <c r="F526" t="s">
        <v>3436</v>
      </c>
    </row>
    <row r="527" spans="1:6" ht="15.75" x14ac:dyDescent="0.25">
      <c r="A527" s="46" t="s">
        <v>717</v>
      </c>
      <c r="B527" s="54" t="s">
        <v>1758</v>
      </c>
      <c r="C527" s="54" t="s">
        <v>2248</v>
      </c>
      <c r="D527" s="51">
        <v>4.620000000000001</v>
      </c>
      <c r="E527" s="17" t="s">
        <v>269</v>
      </c>
      <c r="F527" t="s">
        <v>3440</v>
      </c>
    </row>
    <row r="528" spans="1:6" ht="15.75" x14ac:dyDescent="0.25">
      <c r="A528" s="45" t="s">
        <v>718</v>
      </c>
      <c r="B528" s="54" t="s">
        <v>1758</v>
      </c>
      <c r="C528" s="54" t="s">
        <v>2249</v>
      </c>
      <c r="D528" s="51">
        <v>4.4660000000000002</v>
      </c>
      <c r="E528" s="17" t="s">
        <v>269</v>
      </c>
      <c r="F528" t="s">
        <v>3436</v>
      </c>
    </row>
    <row r="529" spans="1:6" ht="15.75" x14ac:dyDescent="0.25">
      <c r="A529" s="45" t="s">
        <v>719</v>
      </c>
      <c r="B529" s="54" t="s">
        <v>1758</v>
      </c>
      <c r="C529" s="54" t="s">
        <v>2250</v>
      </c>
      <c r="D529" s="51">
        <v>6.0940000000000003</v>
      </c>
      <c r="E529" s="17" t="s">
        <v>269</v>
      </c>
      <c r="F529" t="s">
        <v>3436</v>
      </c>
    </row>
    <row r="530" spans="1:6" ht="15.75" x14ac:dyDescent="0.25">
      <c r="A530" s="45" t="s">
        <v>720</v>
      </c>
      <c r="B530" s="54" t="s">
        <v>1758</v>
      </c>
      <c r="C530" s="54" t="s">
        <v>2251</v>
      </c>
      <c r="D530" s="51">
        <v>9.9439999999999991</v>
      </c>
      <c r="E530" s="17" t="s">
        <v>269</v>
      </c>
      <c r="F530" t="s">
        <v>3436</v>
      </c>
    </row>
    <row r="531" spans="1:6" ht="15.75" x14ac:dyDescent="0.25">
      <c r="A531" s="45" t="s">
        <v>721</v>
      </c>
      <c r="B531" s="54" t="s">
        <v>1758</v>
      </c>
      <c r="C531" s="54" t="s">
        <v>2252</v>
      </c>
      <c r="D531" s="51">
        <v>6.4350000000000005</v>
      </c>
      <c r="E531" s="17" t="s">
        <v>269</v>
      </c>
      <c r="F531" t="s">
        <v>3436</v>
      </c>
    </row>
    <row r="532" spans="1:6" ht="15.75" x14ac:dyDescent="0.25">
      <c r="A532" s="46" t="s">
        <v>722</v>
      </c>
      <c r="B532" s="54" t="s">
        <v>1758</v>
      </c>
      <c r="C532" s="54" t="s">
        <v>2253</v>
      </c>
      <c r="D532" s="51">
        <v>3.8500000000000005</v>
      </c>
      <c r="E532" s="17" t="s">
        <v>269</v>
      </c>
      <c r="F532" t="s">
        <v>3440</v>
      </c>
    </row>
    <row r="533" spans="1:6" ht="15.75" x14ac:dyDescent="0.25">
      <c r="A533" s="46" t="s">
        <v>723</v>
      </c>
      <c r="B533" s="54" t="s">
        <v>1758</v>
      </c>
      <c r="C533" s="54" t="s">
        <v>2254</v>
      </c>
      <c r="D533" s="51">
        <v>3.806</v>
      </c>
      <c r="E533" s="17" t="s">
        <v>269</v>
      </c>
      <c r="F533" t="s">
        <v>3440</v>
      </c>
    </row>
    <row r="534" spans="1:6" ht="15.75" x14ac:dyDescent="0.25">
      <c r="A534" s="46" t="s">
        <v>724</v>
      </c>
      <c r="B534" s="54" t="s">
        <v>1758</v>
      </c>
      <c r="C534" s="54" t="s">
        <v>2255</v>
      </c>
      <c r="D534" s="51">
        <v>4.620000000000001</v>
      </c>
      <c r="E534" s="17" t="s">
        <v>269</v>
      </c>
      <c r="F534" t="s">
        <v>3440</v>
      </c>
    </row>
    <row r="535" spans="1:6" ht="15.75" x14ac:dyDescent="0.25">
      <c r="A535" s="46" t="s">
        <v>725</v>
      </c>
      <c r="B535" s="54" t="s">
        <v>1758</v>
      </c>
      <c r="C535" s="54" t="s">
        <v>2256</v>
      </c>
      <c r="D535" s="51">
        <v>4.6970000000000001</v>
      </c>
      <c r="E535" s="17" t="s">
        <v>269</v>
      </c>
      <c r="F535" t="s">
        <v>3436</v>
      </c>
    </row>
    <row r="536" spans="1:6" ht="15.75" x14ac:dyDescent="0.25">
      <c r="A536" s="46" t="s">
        <v>726</v>
      </c>
      <c r="B536" s="54" t="s">
        <v>1758</v>
      </c>
      <c r="C536" s="54" t="s">
        <v>2257</v>
      </c>
      <c r="D536" s="51">
        <v>4.4990000000000006</v>
      </c>
      <c r="E536" s="17" t="s">
        <v>269</v>
      </c>
      <c r="F536" t="s">
        <v>3440</v>
      </c>
    </row>
    <row r="537" spans="1:6" ht="15.75" x14ac:dyDescent="0.25">
      <c r="A537" s="46" t="s">
        <v>727</v>
      </c>
      <c r="B537" s="54" t="s">
        <v>1758</v>
      </c>
      <c r="C537" s="54" t="s">
        <v>2258</v>
      </c>
      <c r="D537" s="51">
        <v>5.6539999999999999</v>
      </c>
      <c r="E537" s="17" t="s">
        <v>269</v>
      </c>
      <c r="F537" t="s">
        <v>3436</v>
      </c>
    </row>
    <row r="538" spans="1:6" ht="15.75" x14ac:dyDescent="0.25">
      <c r="A538" s="46" t="s">
        <v>728</v>
      </c>
      <c r="B538" s="54" t="s">
        <v>1758</v>
      </c>
      <c r="C538" s="54" t="s">
        <v>2259</v>
      </c>
      <c r="D538" s="51">
        <v>4.620000000000001</v>
      </c>
      <c r="E538" s="17" t="s">
        <v>269</v>
      </c>
      <c r="F538" t="s">
        <v>3440</v>
      </c>
    </row>
    <row r="539" spans="1:6" ht="15.75" x14ac:dyDescent="0.25">
      <c r="A539" s="46" t="s">
        <v>729</v>
      </c>
      <c r="B539" s="54" t="s">
        <v>1758</v>
      </c>
      <c r="C539" s="54" t="s">
        <v>2260</v>
      </c>
      <c r="D539" s="51">
        <v>4.8289999999999997</v>
      </c>
      <c r="E539" s="17" t="s">
        <v>269</v>
      </c>
      <c r="F539" t="s">
        <v>3440</v>
      </c>
    </row>
    <row r="540" spans="1:6" ht="15.75" x14ac:dyDescent="0.25">
      <c r="A540" s="46" t="s">
        <v>730</v>
      </c>
      <c r="B540" s="54" t="s">
        <v>1758</v>
      </c>
      <c r="C540" s="54" t="s">
        <v>2261</v>
      </c>
      <c r="D540" s="51">
        <v>5.9620000000000006</v>
      </c>
      <c r="E540" s="17" t="s">
        <v>269</v>
      </c>
      <c r="F540" t="s">
        <v>3436</v>
      </c>
    </row>
    <row r="541" spans="1:6" ht="15.75" x14ac:dyDescent="0.25">
      <c r="A541" s="46" t="s">
        <v>731</v>
      </c>
      <c r="B541" s="54" t="s">
        <v>1758</v>
      </c>
      <c r="C541" s="54" t="s">
        <v>2262</v>
      </c>
      <c r="D541" s="51">
        <v>5.2690000000000001</v>
      </c>
      <c r="E541" s="17" t="s">
        <v>269</v>
      </c>
      <c r="F541" t="s">
        <v>3440</v>
      </c>
    </row>
    <row r="542" spans="1:6" ht="15.75" x14ac:dyDescent="0.25">
      <c r="A542" s="46" t="s">
        <v>732</v>
      </c>
      <c r="B542" s="54" t="s">
        <v>1758</v>
      </c>
      <c r="C542" s="54" t="s">
        <v>2263</v>
      </c>
      <c r="D542" s="51">
        <v>15.224</v>
      </c>
      <c r="E542" s="17" t="s">
        <v>269</v>
      </c>
      <c r="F542" t="s">
        <v>3436</v>
      </c>
    </row>
    <row r="543" spans="1:6" ht="15.75" x14ac:dyDescent="0.25">
      <c r="A543" s="46" t="s">
        <v>733</v>
      </c>
      <c r="B543" s="54" t="s">
        <v>1758</v>
      </c>
      <c r="C543" s="54" t="s">
        <v>2264</v>
      </c>
      <c r="D543" s="51">
        <v>7.0400000000000009</v>
      </c>
      <c r="E543" s="17" t="s">
        <v>269</v>
      </c>
      <c r="F543" t="s">
        <v>3440</v>
      </c>
    </row>
    <row r="544" spans="1:6" ht="15.75" x14ac:dyDescent="0.25">
      <c r="A544" s="45" t="s">
        <v>734</v>
      </c>
      <c r="B544" s="54" t="s">
        <v>1758</v>
      </c>
      <c r="C544" s="54" t="s">
        <v>2265</v>
      </c>
      <c r="D544" s="51">
        <v>6.9850000000000003</v>
      </c>
      <c r="E544" s="17" t="s">
        <v>269</v>
      </c>
      <c r="F544" t="s">
        <v>3436</v>
      </c>
    </row>
    <row r="545" spans="1:6" ht="15.75" x14ac:dyDescent="0.25">
      <c r="A545" s="46" t="s">
        <v>735</v>
      </c>
      <c r="B545" s="54" t="s">
        <v>1758</v>
      </c>
      <c r="C545" s="54" t="s">
        <v>2266</v>
      </c>
      <c r="D545" s="51">
        <v>7.0400000000000009</v>
      </c>
      <c r="E545" s="17" t="s">
        <v>269</v>
      </c>
      <c r="F545" t="s">
        <v>3440</v>
      </c>
    </row>
    <row r="546" spans="1:6" ht="15.75" x14ac:dyDescent="0.25">
      <c r="A546" s="46" t="s">
        <v>736</v>
      </c>
      <c r="B546" s="54" t="s">
        <v>1758</v>
      </c>
      <c r="C546" s="54" t="s">
        <v>2267</v>
      </c>
      <c r="D546" s="51">
        <v>6.9740000000000002</v>
      </c>
      <c r="E546" s="17" t="s">
        <v>269</v>
      </c>
      <c r="F546" t="s">
        <v>3440</v>
      </c>
    </row>
    <row r="547" spans="1:6" ht="15.75" x14ac:dyDescent="0.25">
      <c r="A547" s="46" t="s">
        <v>737</v>
      </c>
      <c r="B547" s="54" t="s">
        <v>1758</v>
      </c>
      <c r="C547" s="54" t="s">
        <v>2268</v>
      </c>
      <c r="D547" s="51">
        <v>6.9300000000000006</v>
      </c>
      <c r="E547" s="17" t="s">
        <v>269</v>
      </c>
      <c r="F547" t="s">
        <v>3440</v>
      </c>
    </row>
    <row r="548" spans="1:6" ht="15.75" x14ac:dyDescent="0.25">
      <c r="A548" s="46" t="s">
        <v>738</v>
      </c>
      <c r="B548" s="54" t="s">
        <v>1758</v>
      </c>
      <c r="C548" s="54" t="s">
        <v>2269</v>
      </c>
      <c r="D548" s="51">
        <v>5.8849999999999998</v>
      </c>
      <c r="E548" s="17" t="s">
        <v>269</v>
      </c>
      <c r="F548" t="s">
        <v>3440</v>
      </c>
    </row>
    <row r="549" spans="1:6" ht="15.75" x14ac:dyDescent="0.25">
      <c r="A549" s="45" t="s">
        <v>739</v>
      </c>
      <c r="B549" s="54" t="s">
        <v>1758</v>
      </c>
      <c r="C549" s="54" t="s">
        <v>2270</v>
      </c>
      <c r="D549" s="51">
        <v>7.0400000000000009</v>
      </c>
      <c r="E549" s="17" t="s">
        <v>269</v>
      </c>
      <c r="F549" t="s">
        <v>3440</v>
      </c>
    </row>
    <row r="550" spans="1:6" ht="15.75" x14ac:dyDescent="0.25">
      <c r="A550" s="46" t="s">
        <v>69</v>
      </c>
      <c r="B550" s="54" t="s">
        <v>1758</v>
      </c>
      <c r="C550" s="54" t="s">
        <v>68</v>
      </c>
      <c r="D550" s="51">
        <v>3.1570000000000005</v>
      </c>
      <c r="E550" s="17" t="s">
        <v>269</v>
      </c>
      <c r="F550" t="s">
        <v>3436</v>
      </c>
    </row>
    <row r="551" spans="1:6" ht="15.75" x14ac:dyDescent="0.25">
      <c r="A551" s="48" t="s">
        <v>65</v>
      </c>
      <c r="B551" s="54" t="s">
        <v>1758</v>
      </c>
      <c r="C551" s="54" t="s">
        <v>64</v>
      </c>
      <c r="D551" s="51">
        <v>2.827</v>
      </c>
      <c r="E551" s="17" t="s">
        <v>269</v>
      </c>
      <c r="F551" t="s">
        <v>3436</v>
      </c>
    </row>
    <row r="552" spans="1:6" ht="15.75" x14ac:dyDescent="0.25">
      <c r="A552" s="48" t="s">
        <v>114</v>
      </c>
      <c r="B552" s="54" t="s">
        <v>1758</v>
      </c>
      <c r="C552" s="54" t="s">
        <v>113</v>
      </c>
      <c r="D552" s="51">
        <v>3.3770000000000002</v>
      </c>
      <c r="E552" s="17" t="s">
        <v>269</v>
      </c>
      <c r="F552" t="s">
        <v>3436</v>
      </c>
    </row>
    <row r="553" spans="1:6" ht="15.75" x14ac:dyDescent="0.25">
      <c r="A553" s="48" t="s">
        <v>67</v>
      </c>
      <c r="B553" s="54" t="s">
        <v>1758</v>
      </c>
      <c r="C553" s="54" t="s">
        <v>66</v>
      </c>
      <c r="D553" s="51">
        <v>5.3790000000000004</v>
      </c>
      <c r="E553" s="17" t="s">
        <v>269</v>
      </c>
      <c r="F553" t="s">
        <v>3436</v>
      </c>
    </row>
    <row r="554" spans="1:6" ht="15.75" x14ac:dyDescent="0.25">
      <c r="A554" s="45" t="s">
        <v>740</v>
      </c>
      <c r="B554" s="54" t="s">
        <v>1758</v>
      </c>
      <c r="C554" s="54" t="s">
        <v>2271</v>
      </c>
      <c r="D554" s="51">
        <v>3.3770000000000002</v>
      </c>
      <c r="E554" s="17" t="s">
        <v>269</v>
      </c>
      <c r="F554" t="s">
        <v>3436</v>
      </c>
    </row>
    <row r="555" spans="1:6" ht="15.75" x14ac:dyDescent="0.25">
      <c r="A555" s="45" t="s">
        <v>118</v>
      </c>
      <c r="B555" s="54" t="s">
        <v>1758</v>
      </c>
      <c r="C555" s="54" t="s">
        <v>117</v>
      </c>
      <c r="D555" s="51">
        <v>5.3790000000000004</v>
      </c>
      <c r="E555" s="17" t="s">
        <v>269</v>
      </c>
      <c r="F555" t="s">
        <v>3436</v>
      </c>
    </row>
    <row r="556" spans="1:6" ht="15.75" x14ac:dyDescent="0.25">
      <c r="A556" s="46" t="s">
        <v>741</v>
      </c>
      <c r="B556" s="54" t="s">
        <v>1758</v>
      </c>
      <c r="C556" s="54" t="s">
        <v>2272</v>
      </c>
      <c r="D556" s="51">
        <v>2.827</v>
      </c>
      <c r="E556" s="17" t="s">
        <v>269</v>
      </c>
      <c r="F556" t="s">
        <v>3443</v>
      </c>
    </row>
    <row r="557" spans="1:6" ht="15.75" x14ac:dyDescent="0.25">
      <c r="A557" s="45" t="s">
        <v>742</v>
      </c>
      <c r="B557" s="54" t="s">
        <v>1758</v>
      </c>
      <c r="C557" s="54" t="s">
        <v>2273</v>
      </c>
      <c r="D557" s="51">
        <v>2.827</v>
      </c>
      <c r="E557" s="17" t="s">
        <v>269</v>
      </c>
      <c r="F557" t="s">
        <v>3440</v>
      </c>
    </row>
    <row r="558" spans="1:6" ht="15.75" x14ac:dyDescent="0.25">
      <c r="A558" s="45" t="s">
        <v>743</v>
      </c>
      <c r="B558" s="54" t="s">
        <v>1758</v>
      </c>
      <c r="C558" s="54" t="s">
        <v>2274</v>
      </c>
      <c r="D558" s="51">
        <v>3.7510000000000003</v>
      </c>
      <c r="E558" s="17" t="s">
        <v>269</v>
      </c>
      <c r="F558" t="s">
        <v>3440</v>
      </c>
    </row>
    <row r="559" spans="1:6" ht="15.75" x14ac:dyDescent="0.25">
      <c r="A559" s="45" t="s">
        <v>744</v>
      </c>
      <c r="B559" s="54" t="s">
        <v>1758</v>
      </c>
      <c r="C559" s="54" t="s">
        <v>2275</v>
      </c>
      <c r="D559" s="51">
        <v>5.2030000000000012</v>
      </c>
      <c r="E559" s="17" t="s">
        <v>269</v>
      </c>
      <c r="F559" t="s">
        <v>3440</v>
      </c>
    </row>
    <row r="560" spans="1:6" ht="15.75" x14ac:dyDescent="0.25">
      <c r="A560" s="45" t="s">
        <v>745</v>
      </c>
      <c r="B560" s="54" t="s">
        <v>1758</v>
      </c>
      <c r="C560" s="54" t="s">
        <v>2276</v>
      </c>
      <c r="D560" s="51">
        <v>6.0060000000000002</v>
      </c>
      <c r="E560" s="17" t="s">
        <v>269</v>
      </c>
      <c r="F560" t="s">
        <v>3440</v>
      </c>
    </row>
    <row r="561" spans="1:6" ht="15.75" x14ac:dyDescent="0.25">
      <c r="A561" s="45" t="s">
        <v>746</v>
      </c>
      <c r="B561" s="54" t="s">
        <v>1758</v>
      </c>
      <c r="C561" s="54" t="s">
        <v>2277</v>
      </c>
      <c r="D561" s="51">
        <v>2.145</v>
      </c>
      <c r="E561" s="17" t="s">
        <v>269</v>
      </c>
      <c r="F561" t="s">
        <v>3440</v>
      </c>
    </row>
    <row r="562" spans="1:6" ht="15.75" x14ac:dyDescent="0.25">
      <c r="A562" s="45" t="s">
        <v>747</v>
      </c>
      <c r="B562" s="54" t="s">
        <v>1758</v>
      </c>
      <c r="C562" s="54" t="s">
        <v>2278</v>
      </c>
      <c r="D562" s="51">
        <v>3.4870000000000001</v>
      </c>
      <c r="E562" s="17" t="s">
        <v>269</v>
      </c>
      <c r="F562" t="s">
        <v>3437</v>
      </c>
    </row>
    <row r="563" spans="1:6" ht="15.75" x14ac:dyDescent="0.25">
      <c r="A563" s="45" t="s">
        <v>748</v>
      </c>
      <c r="B563" s="54" t="s">
        <v>1758</v>
      </c>
      <c r="C563" s="54" t="s">
        <v>2279</v>
      </c>
      <c r="D563" s="51">
        <v>1.9250000000000003</v>
      </c>
      <c r="E563" s="17" t="s">
        <v>269</v>
      </c>
      <c r="F563" t="s">
        <v>3440</v>
      </c>
    </row>
    <row r="564" spans="1:6" ht="15.75" x14ac:dyDescent="0.25">
      <c r="A564" s="45" t="s">
        <v>749</v>
      </c>
      <c r="B564" s="54" t="s">
        <v>1758</v>
      </c>
      <c r="C564" s="54" t="s">
        <v>2280</v>
      </c>
      <c r="D564" s="51">
        <v>1.6830000000000003</v>
      </c>
      <c r="E564" s="17" t="s">
        <v>269</v>
      </c>
      <c r="F564" t="s">
        <v>3436</v>
      </c>
    </row>
    <row r="565" spans="1:6" ht="15.75" x14ac:dyDescent="0.25">
      <c r="A565" s="45" t="s">
        <v>750</v>
      </c>
      <c r="B565" s="54" t="s">
        <v>1758</v>
      </c>
      <c r="C565" s="54" t="s">
        <v>2281</v>
      </c>
      <c r="D565" s="51">
        <v>4.8180000000000005</v>
      </c>
      <c r="E565" s="17" t="s">
        <v>269</v>
      </c>
      <c r="F565" t="s">
        <v>3440</v>
      </c>
    </row>
    <row r="566" spans="1:6" ht="15.75" x14ac:dyDescent="0.25">
      <c r="A566" s="47" t="s">
        <v>751</v>
      </c>
      <c r="B566" s="54" t="s">
        <v>1758</v>
      </c>
      <c r="C566" s="54" t="s">
        <v>2282</v>
      </c>
      <c r="D566" s="51">
        <v>5.3680000000000003</v>
      </c>
      <c r="E566" s="17" t="s">
        <v>269</v>
      </c>
      <c r="F566" t="s">
        <v>3437</v>
      </c>
    </row>
    <row r="567" spans="1:6" ht="15.75" x14ac:dyDescent="0.25">
      <c r="A567" s="45" t="s">
        <v>752</v>
      </c>
      <c r="B567" s="54" t="s">
        <v>1758</v>
      </c>
      <c r="C567" s="54" t="s">
        <v>2283</v>
      </c>
      <c r="D567" s="51">
        <v>3.6960000000000002</v>
      </c>
      <c r="E567" s="17" t="s">
        <v>269</v>
      </c>
      <c r="F567" t="s">
        <v>3440</v>
      </c>
    </row>
    <row r="568" spans="1:6" ht="15.75" x14ac:dyDescent="0.25">
      <c r="A568" s="47" t="s">
        <v>753</v>
      </c>
      <c r="B568" s="54" t="s">
        <v>1758</v>
      </c>
      <c r="C568" s="54" t="s">
        <v>2284</v>
      </c>
      <c r="D568" s="51">
        <v>4.3559999999999999</v>
      </c>
      <c r="E568" s="17" t="s">
        <v>269</v>
      </c>
      <c r="F568" t="s">
        <v>3437</v>
      </c>
    </row>
    <row r="569" spans="1:6" ht="15.75" x14ac:dyDescent="0.25">
      <c r="A569" s="45" t="s">
        <v>754</v>
      </c>
      <c r="B569" s="54" t="s">
        <v>1758</v>
      </c>
      <c r="C569" s="54" t="s">
        <v>2285</v>
      </c>
      <c r="D569" s="51">
        <v>6.16</v>
      </c>
      <c r="E569" s="17" t="s">
        <v>269</v>
      </c>
      <c r="F569" t="s">
        <v>3440</v>
      </c>
    </row>
    <row r="570" spans="1:6" ht="15.75" x14ac:dyDescent="0.25">
      <c r="A570" s="45" t="s">
        <v>755</v>
      </c>
      <c r="B570" s="54" t="s">
        <v>1758</v>
      </c>
      <c r="C570" s="54" t="s">
        <v>2286</v>
      </c>
      <c r="D570" s="51">
        <v>6.6660000000000004</v>
      </c>
      <c r="E570" s="17" t="s">
        <v>269</v>
      </c>
      <c r="F570" t="s">
        <v>3437</v>
      </c>
    </row>
    <row r="571" spans="1:6" ht="15.75" x14ac:dyDescent="0.25">
      <c r="A571" s="45" t="s">
        <v>756</v>
      </c>
      <c r="B571" s="54" t="s">
        <v>1758</v>
      </c>
      <c r="C571" s="54" t="s">
        <v>63</v>
      </c>
      <c r="D571" s="51">
        <v>1.8260000000000001</v>
      </c>
      <c r="E571" s="17" t="s">
        <v>269</v>
      </c>
      <c r="F571" t="s">
        <v>3440</v>
      </c>
    </row>
    <row r="572" spans="1:6" ht="15.75" x14ac:dyDescent="0.25">
      <c r="A572" s="47" t="s">
        <v>116</v>
      </c>
      <c r="B572" s="54" t="s">
        <v>1758</v>
      </c>
      <c r="C572" s="54" t="s">
        <v>115</v>
      </c>
      <c r="D572" s="51">
        <v>1.9140000000000001</v>
      </c>
      <c r="E572" s="17" t="s">
        <v>269</v>
      </c>
      <c r="F572" t="s">
        <v>3436</v>
      </c>
    </row>
    <row r="573" spans="1:6" ht="15.75" x14ac:dyDescent="0.25">
      <c r="A573" s="45" t="s">
        <v>757</v>
      </c>
      <c r="B573" s="54" t="s">
        <v>1758</v>
      </c>
      <c r="C573" s="54" t="s">
        <v>78</v>
      </c>
      <c r="D573" s="51">
        <v>1.5070000000000003</v>
      </c>
      <c r="E573" s="17" t="s">
        <v>269</v>
      </c>
      <c r="F573" t="s">
        <v>3436</v>
      </c>
    </row>
    <row r="574" spans="1:6" ht="15.75" x14ac:dyDescent="0.25">
      <c r="A574" s="45" t="s">
        <v>77</v>
      </c>
      <c r="B574" s="54" t="s">
        <v>1758</v>
      </c>
      <c r="C574" s="54" t="s">
        <v>76</v>
      </c>
      <c r="D574" s="51">
        <v>2.9480000000000004</v>
      </c>
      <c r="E574" s="17" t="s">
        <v>269</v>
      </c>
      <c r="F574" t="s">
        <v>3440</v>
      </c>
    </row>
    <row r="575" spans="1:6" ht="15.75" x14ac:dyDescent="0.25">
      <c r="A575" s="47" t="s">
        <v>108</v>
      </c>
      <c r="B575" s="54" t="s">
        <v>1758</v>
      </c>
      <c r="C575" s="54" t="s">
        <v>107</v>
      </c>
      <c r="D575" s="51">
        <v>2.9480000000000004</v>
      </c>
      <c r="E575" s="17" t="s">
        <v>269</v>
      </c>
      <c r="F575" t="s">
        <v>3436</v>
      </c>
    </row>
    <row r="576" spans="1:6" ht="15.75" x14ac:dyDescent="0.25">
      <c r="A576" s="48" t="s">
        <v>758</v>
      </c>
      <c r="B576" s="54" t="s">
        <v>1758</v>
      </c>
      <c r="C576" s="54" t="s">
        <v>2287</v>
      </c>
      <c r="D576" s="51">
        <v>1.7270000000000003</v>
      </c>
      <c r="E576" s="17" t="s">
        <v>269</v>
      </c>
      <c r="F576" t="s">
        <v>3448</v>
      </c>
    </row>
    <row r="577" spans="1:6" ht="15.75" x14ac:dyDescent="0.25">
      <c r="A577" s="48" t="s">
        <v>759</v>
      </c>
      <c r="B577" s="54" t="s">
        <v>1758</v>
      </c>
      <c r="C577" s="54" t="s">
        <v>2288</v>
      </c>
      <c r="D577" s="51">
        <v>1.837</v>
      </c>
      <c r="E577" s="17" t="s">
        <v>269</v>
      </c>
      <c r="F577" t="s">
        <v>3443</v>
      </c>
    </row>
    <row r="578" spans="1:6" ht="15.75" x14ac:dyDescent="0.25">
      <c r="A578" s="45" t="s">
        <v>62</v>
      </c>
      <c r="B578" s="54" t="s">
        <v>1758</v>
      </c>
      <c r="C578" s="54" t="s">
        <v>61</v>
      </c>
      <c r="D578" s="51">
        <v>4.0590000000000002</v>
      </c>
      <c r="E578" s="17" t="s">
        <v>269</v>
      </c>
      <c r="F578" t="s">
        <v>3436</v>
      </c>
    </row>
    <row r="579" spans="1:6" ht="15.75" x14ac:dyDescent="0.25">
      <c r="A579" s="45" t="s">
        <v>112</v>
      </c>
      <c r="B579" s="54" t="s">
        <v>1758</v>
      </c>
      <c r="C579" s="54" t="s">
        <v>111</v>
      </c>
      <c r="D579" s="51">
        <v>3.927</v>
      </c>
      <c r="E579" s="17" t="s">
        <v>269</v>
      </c>
      <c r="F579" t="s">
        <v>3436</v>
      </c>
    </row>
    <row r="580" spans="1:6" ht="15.75" x14ac:dyDescent="0.25">
      <c r="A580" s="45" t="s">
        <v>93</v>
      </c>
      <c r="B580" s="54" t="s">
        <v>1758</v>
      </c>
      <c r="C580" s="54" t="s">
        <v>92</v>
      </c>
      <c r="D580" s="51">
        <v>3.3770000000000002</v>
      </c>
      <c r="E580" s="17" t="s">
        <v>269</v>
      </c>
      <c r="F580" t="s">
        <v>3436</v>
      </c>
    </row>
    <row r="581" spans="1:6" ht="15.75" x14ac:dyDescent="0.25">
      <c r="A581" s="45" t="s">
        <v>60</v>
      </c>
      <c r="B581" s="54" t="s">
        <v>1758</v>
      </c>
      <c r="C581" s="54" t="s">
        <v>59</v>
      </c>
      <c r="D581" s="51">
        <v>3.4320000000000004</v>
      </c>
      <c r="E581" s="17" t="s">
        <v>269</v>
      </c>
      <c r="F581" t="s">
        <v>3440</v>
      </c>
    </row>
    <row r="582" spans="1:6" ht="15.75" x14ac:dyDescent="0.25">
      <c r="A582" s="46" t="s">
        <v>760</v>
      </c>
      <c r="B582" s="54" t="s">
        <v>1758</v>
      </c>
      <c r="C582" s="54" t="s">
        <v>2289</v>
      </c>
      <c r="D582" s="51">
        <v>3.927</v>
      </c>
      <c r="E582" s="17" t="s">
        <v>269</v>
      </c>
      <c r="F582" t="s">
        <v>3440</v>
      </c>
    </row>
    <row r="583" spans="1:6" ht="15.75" x14ac:dyDescent="0.25">
      <c r="A583" s="47" t="s">
        <v>75</v>
      </c>
      <c r="B583" s="54" t="s">
        <v>1758</v>
      </c>
      <c r="C583" s="54" t="s">
        <v>74</v>
      </c>
      <c r="D583" s="51">
        <v>2.827</v>
      </c>
      <c r="E583" s="17" t="s">
        <v>269</v>
      </c>
      <c r="F583" t="s">
        <v>3440</v>
      </c>
    </row>
    <row r="584" spans="1:6" ht="15.75" x14ac:dyDescent="0.25">
      <c r="A584" s="47" t="s">
        <v>110</v>
      </c>
      <c r="B584" s="54" t="s">
        <v>1758</v>
      </c>
      <c r="C584" s="54" t="s">
        <v>109</v>
      </c>
      <c r="D584" s="51">
        <v>2.827</v>
      </c>
      <c r="E584" s="17" t="s">
        <v>269</v>
      </c>
      <c r="F584" t="s">
        <v>3436</v>
      </c>
    </row>
    <row r="585" spans="1:6" ht="15.75" x14ac:dyDescent="0.25">
      <c r="A585" s="47" t="s">
        <v>761</v>
      </c>
      <c r="B585" s="54" t="s">
        <v>1758</v>
      </c>
      <c r="C585" s="54" t="s">
        <v>2290</v>
      </c>
      <c r="D585" s="51">
        <v>4.4770000000000003</v>
      </c>
      <c r="E585" s="17" t="s">
        <v>269</v>
      </c>
      <c r="F585" t="s">
        <v>3440</v>
      </c>
    </row>
    <row r="586" spans="1:6" ht="15.75" x14ac:dyDescent="0.25">
      <c r="A586" s="47" t="s">
        <v>762</v>
      </c>
      <c r="B586" s="54" t="s">
        <v>1758</v>
      </c>
      <c r="C586" s="54" t="s">
        <v>2291</v>
      </c>
      <c r="D586" s="51">
        <v>2.9370000000000003</v>
      </c>
      <c r="E586" s="17" t="s">
        <v>269</v>
      </c>
      <c r="F586" t="s">
        <v>3436</v>
      </c>
    </row>
    <row r="587" spans="1:6" ht="15.75" x14ac:dyDescent="0.25">
      <c r="A587" s="48" t="s">
        <v>763</v>
      </c>
      <c r="B587" s="54" t="s">
        <v>1758</v>
      </c>
      <c r="C587" s="54" t="s">
        <v>2292</v>
      </c>
      <c r="D587" s="51">
        <v>4.4770000000000003</v>
      </c>
      <c r="E587" s="17" t="s">
        <v>269</v>
      </c>
      <c r="F587" t="s">
        <v>3436</v>
      </c>
    </row>
    <row r="588" spans="1:6" ht="15.75" x14ac:dyDescent="0.25">
      <c r="A588" s="48" t="s">
        <v>764</v>
      </c>
      <c r="B588" s="54" t="s">
        <v>1758</v>
      </c>
      <c r="C588" s="54" t="s">
        <v>2293</v>
      </c>
      <c r="D588" s="51">
        <v>3.927</v>
      </c>
      <c r="E588" s="17" t="s">
        <v>269</v>
      </c>
      <c r="F588" t="s">
        <v>3436</v>
      </c>
    </row>
    <row r="589" spans="1:6" ht="15.75" x14ac:dyDescent="0.25">
      <c r="A589" s="45" t="s">
        <v>91</v>
      </c>
      <c r="B589" s="54" t="s">
        <v>1758</v>
      </c>
      <c r="C589" s="54" t="s">
        <v>2294</v>
      </c>
      <c r="D589" s="51">
        <v>2.0240000000000005</v>
      </c>
      <c r="E589" s="17" t="s">
        <v>269</v>
      </c>
      <c r="F589" t="s">
        <v>3436</v>
      </c>
    </row>
    <row r="590" spans="1:6" ht="15.75" x14ac:dyDescent="0.25">
      <c r="A590" s="47" t="s">
        <v>765</v>
      </c>
      <c r="B590" s="54" t="s">
        <v>1758</v>
      </c>
      <c r="C590" s="54" t="s">
        <v>2295</v>
      </c>
      <c r="D590" s="51">
        <v>3.2010000000000005</v>
      </c>
      <c r="E590" s="17" t="s">
        <v>269</v>
      </c>
      <c r="F590" t="s">
        <v>3437</v>
      </c>
    </row>
    <row r="591" spans="1:6" ht="15.75" x14ac:dyDescent="0.25">
      <c r="A591" s="47" t="s">
        <v>106</v>
      </c>
      <c r="B591" s="54" t="s">
        <v>1758</v>
      </c>
      <c r="C591" s="54" t="s">
        <v>105</v>
      </c>
      <c r="D591" s="51">
        <v>2.1120000000000001</v>
      </c>
      <c r="E591" s="17" t="s">
        <v>269</v>
      </c>
      <c r="F591" t="s">
        <v>3436</v>
      </c>
    </row>
    <row r="592" spans="1:6" ht="15.75" x14ac:dyDescent="0.25">
      <c r="A592" s="45" t="s">
        <v>86</v>
      </c>
      <c r="B592" s="54" t="s">
        <v>1758</v>
      </c>
      <c r="C592" s="54" t="s">
        <v>85</v>
      </c>
      <c r="D592" s="51">
        <v>1.7160000000000002</v>
      </c>
      <c r="E592" s="17" t="s">
        <v>269</v>
      </c>
      <c r="F592" t="s">
        <v>3436</v>
      </c>
    </row>
    <row r="593" spans="1:6" ht="15.75" x14ac:dyDescent="0.25">
      <c r="A593" s="45" t="s">
        <v>90</v>
      </c>
      <c r="B593" s="54" t="s">
        <v>1758</v>
      </c>
      <c r="C593" s="54" t="s">
        <v>89</v>
      </c>
      <c r="D593" s="51">
        <v>3.8720000000000003</v>
      </c>
      <c r="E593" s="17" t="s">
        <v>269</v>
      </c>
      <c r="F593" t="s">
        <v>3436</v>
      </c>
    </row>
    <row r="594" spans="1:6" ht="15.75" x14ac:dyDescent="0.25">
      <c r="A594" s="47" t="s">
        <v>766</v>
      </c>
      <c r="B594" s="54" t="s">
        <v>1758</v>
      </c>
      <c r="C594" s="54" t="s">
        <v>2296</v>
      </c>
      <c r="D594" s="51">
        <v>4.4219999999999997</v>
      </c>
      <c r="E594" s="17" t="s">
        <v>269</v>
      </c>
      <c r="F594" t="s">
        <v>3437</v>
      </c>
    </row>
    <row r="595" spans="1:6" ht="15.75" x14ac:dyDescent="0.25">
      <c r="A595" s="45" t="s">
        <v>88</v>
      </c>
      <c r="B595" s="54" t="s">
        <v>1758</v>
      </c>
      <c r="C595" s="54" t="s">
        <v>87</v>
      </c>
      <c r="D595" s="51">
        <v>3.4760000000000004</v>
      </c>
      <c r="E595" s="17" t="s">
        <v>269</v>
      </c>
      <c r="F595" t="s">
        <v>3440</v>
      </c>
    </row>
    <row r="596" spans="1:6" ht="15.75" x14ac:dyDescent="0.25">
      <c r="A596" s="47" t="s">
        <v>767</v>
      </c>
      <c r="B596" s="54" t="s">
        <v>1758</v>
      </c>
      <c r="C596" s="54" t="s">
        <v>2297</v>
      </c>
      <c r="D596" s="51">
        <v>4.0260000000000007</v>
      </c>
      <c r="E596" s="17" t="s">
        <v>269</v>
      </c>
      <c r="F596" t="s">
        <v>3440</v>
      </c>
    </row>
    <row r="597" spans="1:6" ht="15.75" x14ac:dyDescent="0.25">
      <c r="A597" s="45" t="s">
        <v>768</v>
      </c>
      <c r="B597" s="54" t="s">
        <v>1758</v>
      </c>
      <c r="C597" s="54" t="s">
        <v>2298</v>
      </c>
      <c r="D597" s="51">
        <v>2.827</v>
      </c>
      <c r="E597" s="17" t="s">
        <v>269</v>
      </c>
      <c r="F597" t="s">
        <v>3440</v>
      </c>
    </row>
    <row r="598" spans="1:6" ht="15.75" x14ac:dyDescent="0.25">
      <c r="A598" s="45" t="s">
        <v>769</v>
      </c>
      <c r="B598" s="54" t="s">
        <v>1758</v>
      </c>
      <c r="C598" s="54" t="s">
        <v>2299</v>
      </c>
      <c r="D598" s="51">
        <v>2.827</v>
      </c>
      <c r="E598" s="17" t="s">
        <v>269</v>
      </c>
      <c r="F598" t="s">
        <v>3436</v>
      </c>
    </row>
    <row r="599" spans="1:6" ht="15.75" x14ac:dyDescent="0.25">
      <c r="A599" s="45" t="s">
        <v>770</v>
      </c>
      <c r="B599" s="54" t="s">
        <v>1758</v>
      </c>
      <c r="C599" s="54" t="s">
        <v>2300</v>
      </c>
      <c r="D599" s="51">
        <v>2.8820000000000006</v>
      </c>
      <c r="E599" s="17" t="s">
        <v>269</v>
      </c>
      <c r="F599" t="s">
        <v>3436</v>
      </c>
    </row>
    <row r="600" spans="1:6" ht="15.75" x14ac:dyDescent="0.25">
      <c r="A600" s="45" t="s">
        <v>771</v>
      </c>
      <c r="B600" s="54" t="s">
        <v>1758</v>
      </c>
      <c r="C600" s="54" t="s">
        <v>2301</v>
      </c>
      <c r="D600" s="51">
        <v>3.9490000000000003</v>
      </c>
      <c r="E600" s="17" t="s">
        <v>269</v>
      </c>
      <c r="F600" t="s">
        <v>3440</v>
      </c>
    </row>
    <row r="601" spans="1:6" ht="15.75" x14ac:dyDescent="0.25">
      <c r="A601" s="45" t="s">
        <v>73</v>
      </c>
      <c r="B601" s="54" t="s">
        <v>1758</v>
      </c>
      <c r="C601" s="54" t="s">
        <v>72</v>
      </c>
      <c r="D601" s="51">
        <v>3.3770000000000002</v>
      </c>
      <c r="E601" s="17" t="s">
        <v>269</v>
      </c>
      <c r="F601" t="s">
        <v>3444</v>
      </c>
    </row>
    <row r="602" spans="1:6" ht="15.75" x14ac:dyDescent="0.25">
      <c r="A602" s="45" t="s">
        <v>104</v>
      </c>
      <c r="B602" s="54" t="s">
        <v>1758</v>
      </c>
      <c r="C602" s="54" t="s">
        <v>103</v>
      </c>
      <c r="D602" s="51">
        <v>3.3770000000000002</v>
      </c>
      <c r="E602" s="17" t="s">
        <v>269</v>
      </c>
      <c r="F602" t="s">
        <v>3438</v>
      </c>
    </row>
    <row r="603" spans="1:6" ht="15.75" x14ac:dyDescent="0.25">
      <c r="A603" s="45" t="s">
        <v>71</v>
      </c>
      <c r="B603" s="54" t="s">
        <v>1758</v>
      </c>
      <c r="C603" s="54" t="s">
        <v>70</v>
      </c>
      <c r="D603" s="51">
        <v>3.1019999999999999</v>
      </c>
      <c r="E603" s="17" t="s">
        <v>269</v>
      </c>
      <c r="F603" t="s">
        <v>3438</v>
      </c>
    </row>
    <row r="604" spans="1:6" ht="15.75" x14ac:dyDescent="0.25">
      <c r="A604" s="46" t="s">
        <v>772</v>
      </c>
      <c r="B604" s="54" t="s">
        <v>1758</v>
      </c>
      <c r="C604" s="54" t="s">
        <v>2302</v>
      </c>
      <c r="D604" s="51">
        <v>5.0490000000000004</v>
      </c>
      <c r="E604" s="17" t="s">
        <v>269</v>
      </c>
      <c r="F604" t="s">
        <v>3440</v>
      </c>
    </row>
    <row r="605" spans="1:6" ht="15.75" x14ac:dyDescent="0.25">
      <c r="A605" s="47" t="s">
        <v>766</v>
      </c>
      <c r="B605" s="54" t="s">
        <v>1758</v>
      </c>
      <c r="C605" s="54" t="s">
        <v>2303</v>
      </c>
      <c r="D605" s="51">
        <v>4.4219999999999997</v>
      </c>
      <c r="E605" s="17" t="s">
        <v>269</v>
      </c>
      <c r="F605" t="s">
        <v>3437</v>
      </c>
    </row>
    <row r="606" spans="1:6" ht="15.75" x14ac:dyDescent="0.25">
      <c r="A606" s="45" t="s">
        <v>773</v>
      </c>
      <c r="B606" s="54" t="s">
        <v>1758</v>
      </c>
      <c r="C606" s="54" t="s">
        <v>2304</v>
      </c>
      <c r="D606" s="51">
        <v>4.4770000000000003</v>
      </c>
      <c r="E606" s="17" t="s">
        <v>269</v>
      </c>
      <c r="F606" t="s">
        <v>3440</v>
      </c>
    </row>
    <row r="607" spans="1:6" ht="15.75" x14ac:dyDescent="0.25">
      <c r="A607" s="46" t="s">
        <v>774</v>
      </c>
      <c r="B607" s="54" t="s">
        <v>1758</v>
      </c>
      <c r="C607" s="54" t="s">
        <v>2305</v>
      </c>
      <c r="D607" s="51">
        <v>7.5790000000000006</v>
      </c>
      <c r="E607" s="17" t="s">
        <v>269</v>
      </c>
      <c r="F607" t="s">
        <v>3440</v>
      </c>
    </row>
    <row r="608" spans="1:6" ht="15.75" x14ac:dyDescent="0.25">
      <c r="A608" s="45" t="s">
        <v>775</v>
      </c>
      <c r="B608" s="54" t="s">
        <v>1758</v>
      </c>
      <c r="C608" s="54" t="s">
        <v>2306</v>
      </c>
      <c r="D608" s="51">
        <v>5.027000000000001</v>
      </c>
      <c r="E608" s="17" t="s">
        <v>269</v>
      </c>
      <c r="F608" t="s">
        <v>3440</v>
      </c>
    </row>
    <row r="609" spans="1:6" ht="15.75" x14ac:dyDescent="0.25">
      <c r="A609" s="45" t="s">
        <v>776</v>
      </c>
      <c r="B609" s="54" t="s">
        <v>1758</v>
      </c>
      <c r="C609" s="54" t="s">
        <v>2307</v>
      </c>
      <c r="D609" s="51">
        <v>5.5770000000000008</v>
      </c>
      <c r="E609" s="17" t="s">
        <v>269</v>
      </c>
      <c r="F609" t="s">
        <v>3440</v>
      </c>
    </row>
    <row r="610" spans="1:6" ht="15.75" x14ac:dyDescent="0.25">
      <c r="A610" s="45" t="s">
        <v>777</v>
      </c>
      <c r="B610" s="54" t="s">
        <v>1758</v>
      </c>
      <c r="C610" s="54" t="s">
        <v>2308</v>
      </c>
      <c r="D610" s="51">
        <v>4.4770000000000003</v>
      </c>
      <c r="E610" s="17" t="s">
        <v>269</v>
      </c>
      <c r="F610" t="s">
        <v>3436</v>
      </c>
    </row>
    <row r="611" spans="1:6" ht="15.75" x14ac:dyDescent="0.25">
      <c r="A611" s="45" t="s">
        <v>778</v>
      </c>
      <c r="B611" s="54" t="s">
        <v>1758</v>
      </c>
      <c r="C611" s="54" t="s">
        <v>2309</v>
      </c>
      <c r="D611" s="51">
        <v>7.7990000000000004</v>
      </c>
      <c r="E611" s="17" t="s">
        <v>269</v>
      </c>
      <c r="F611" t="s">
        <v>3440</v>
      </c>
    </row>
    <row r="612" spans="1:6" ht="15.75" x14ac:dyDescent="0.25">
      <c r="A612" s="45" t="s">
        <v>779</v>
      </c>
      <c r="B612" s="54" t="s">
        <v>1758</v>
      </c>
      <c r="C612" s="54" t="s">
        <v>2310</v>
      </c>
      <c r="D612" s="51">
        <v>5.5770000000000008</v>
      </c>
      <c r="E612" s="17" t="s">
        <v>269</v>
      </c>
      <c r="F612" t="s">
        <v>3444</v>
      </c>
    </row>
    <row r="613" spans="1:6" ht="15.75" x14ac:dyDescent="0.25">
      <c r="A613" s="45" t="s">
        <v>780</v>
      </c>
      <c r="B613" s="54" t="s">
        <v>1758</v>
      </c>
      <c r="C613" s="54" t="s">
        <v>2311</v>
      </c>
      <c r="D613" s="51">
        <v>5.5770000000000008</v>
      </c>
      <c r="E613" s="17" t="s">
        <v>269</v>
      </c>
      <c r="F613" t="s">
        <v>3438</v>
      </c>
    </row>
    <row r="614" spans="1:6" ht="15.75" x14ac:dyDescent="0.25">
      <c r="A614" s="45" t="s">
        <v>781</v>
      </c>
      <c r="B614" s="54" t="s">
        <v>1758</v>
      </c>
      <c r="C614" s="54" t="s">
        <v>2312</v>
      </c>
      <c r="D614" s="51">
        <v>5.5770000000000008</v>
      </c>
      <c r="E614" s="17" t="s">
        <v>269</v>
      </c>
      <c r="F614" t="s">
        <v>3436</v>
      </c>
    </row>
    <row r="615" spans="1:6" ht="15.75" x14ac:dyDescent="0.25">
      <c r="A615" s="46" t="s">
        <v>782</v>
      </c>
      <c r="B615" s="54" t="s">
        <v>1758</v>
      </c>
      <c r="C615" s="54" t="s">
        <v>2313</v>
      </c>
      <c r="D615" s="51">
        <v>6.6990000000000007</v>
      </c>
      <c r="E615" s="17" t="s">
        <v>269</v>
      </c>
      <c r="F615" t="s">
        <v>3444</v>
      </c>
    </row>
    <row r="616" spans="1:6" ht="15.75" x14ac:dyDescent="0.25">
      <c r="A616" s="46" t="s">
        <v>783</v>
      </c>
      <c r="B616" s="54" t="s">
        <v>1758</v>
      </c>
      <c r="C616" s="54" t="s">
        <v>2314</v>
      </c>
      <c r="D616" s="51">
        <v>5.027000000000001</v>
      </c>
      <c r="E616" s="17" t="s">
        <v>269</v>
      </c>
      <c r="F616" t="s">
        <v>3444</v>
      </c>
    </row>
    <row r="617" spans="1:6" ht="15.75" x14ac:dyDescent="0.25">
      <c r="A617" s="45" t="s">
        <v>784</v>
      </c>
      <c r="B617" s="54" t="s">
        <v>1758</v>
      </c>
      <c r="C617" s="54" t="s">
        <v>2315</v>
      </c>
      <c r="D617" s="51">
        <v>5.5770000000000008</v>
      </c>
      <c r="E617" s="17" t="s">
        <v>269</v>
      </c>
      <c r="F617" t="s">
        <v>3444</v>
      </c>
    </row>
    <row r="618" spans="1:6" ht="15.75" x14ac:dyDescent="0.25">
      <c r="A618" s="45" t="s">
        <v>785</v>
      </c>
      <c r="B618" s="54" t="s">
        <v>1758</v>
      </c>
      <c r="C618" s="54" t="s">
        <v>2316</v>
      </c>
      <c r="D618" s="51">
        <v>5.5770000000000008</v>
      </c>
      <c r="E618" s="17" t="s">
        <v>269</v>
      </c>
      <c r="F618" t="s">
        <v>3444</v>
      </c>
    </row>
    <row r="619" spans="1:6" ht="15.75" x14ac:dyDescent="0.25">
      <c r="A619" s="45" t="s">
        <v>786</v>
      </c>
      <c r="B619" s="54" t="s">
        <v>1758</v>
      </c>
      <c r="C619" s="54" t="s">
        <v>2317</v>
      </c>
      <c r="D619" s="51">
        <v>5.5770000000000008</v>
      </c>
      <c r="E619" s="17" t="s">
        <v>269</v>
      </c>
      <c r="F619" t="s">
        <v>3436</v>
      </c>
    </row>
    <row r="620" spans="1:6" ht="15.75" x14ac:dyDescent="0.25">
      <c r="A620" s="45" t="s">
        <v>787</v>
      </c>
      <c r="B620" s="54" t="s">
        <v>1758</v>
      </c>
      <c r="C620" s="54" t="s">
        <v>2318</v>
      </c>
      <c r="D620" s="51">
        <v>2.09</v>
      </c>
      <c r="E620" s="17" t="s">
        <v>269</v>
      </c>
      <c r="F620" t="s">
        <v>3445</v>
      </c>
    </row>
    <row r="621" spans="1:6" ht="15.75" x14ac:dyDescent="0.25">
      <c r="A621" s="45" t="s">
        <v>788</v>
      </c>
      <c r="B621" s="54" t="s">
        <v>1758</v>
      </c>
      <c r="C621" s="54" t="s">
        <v>2319</v>
      </c>
      <c r="D621" s="51">
        <v>1.4190000000000003</v>
      </c>
      <c r="E621" s="17" t="s">
        <v>269</v>
      </c>
      <c r="F621" t="s">
        <v>3445</v>
      </c>
    </row>
    <row r="622" spans="1:6" ht="15.75" x14ac:dyDescent="0.25">
      <c r="A622" s="45" t="s">
        <v>789</v>
      </c>
      <c r="B622" s="54" t="s">
        <v>1758</v>
      </c>
      <c r="C622" s="54" t="s">
        <v>2320</v>
      </c>
      <c r="D622" s="51">
        <v>2.3650000000000002</v>
      </c>
      <c r="E622" s="17" t="s">
        <v>269</v>
      </c>
      <c r="F622" t="s">
        <v>3446</v>
      </c>
    </row>
    <row r="623" spans="1:6" ht="15.75" x14ac:dyDescent="0.25">
      <c r="A623" s="45" t="s">
        <v>790</v>
      </c>
      <c r="B623" s="54" t="s">
        <v>1758</v>
      </c>
      <c r="C623" s="54" t="s">
        <v>2321</v>
      </c>
      <c r="D623" s="51">
        <v>3.5200000000000005</v>
      </c>
      <c r="E623" s="17" t="s">
        <v>269</v>
      </c>
      <c r="F623" t="s">
        <v>3446</v>
      </c>
    </row>
    <row r="624" spans="1:6" ht="15.75" x14ac:dyDescent="0.25">
      <c r="A624" s="45" t="s">
        <v>791</v>
      </c>
      <c r="B624" s="54" t="s">
        <v>1758</v>
      </c>
      <c r="C624" s="54" t="s">
        <v>2322</v>
      </c>
      <c r="D624" s="51">
        <v>5.28</v>
      </c>
      <c r="E624" s="17" t="s">
        <v>269</v>
      </c>
      <c r="F624" t="s">
        <v>3446</v>
      </c>
    </row>
    <row r="625" spans="1:6" ht="15.75" x14ac:dyDescent="0.25">
      <c r="A625" s="45" t="s">
        <v>792</v>
      </c>
      <c r="B625" s="54" t="s">
        <v>1758</v>
      </c>
      <c r="C625" s="54" t="s">
        <v>2323</v>
      </c>
      <c r="D625" s="51">
        <v>5.5550000000000006</v>
      </c>
      <c r="E625" s="17" t="s">
        <v>269</v>
      </c>
      <c r="F625" t="s">
        <v>3446</v>
      </c>
    </row>
    <row r="626" spans="1:6" ht="15.75" x14ac:dyDescent="0.25">
      <c r="A626" s="45" t="s">
        <v>793</v>
      </c>
      <c r="B626" s="54" t="s">
        <v>1758</v>
      </c>
      <c r="C626" s="54" t="s">
        <v>2324</v>
      </c>
      <c r="D626" s="51">
        <v>3.4650000000000003</v>
      </c>
      <c r="E626" s="17" t="s">
        <v>269</v>
      </c>
      <c r="F626" t="s">
        <v>3446</v>
      </c>
    </row>
    <row r="627" spans="1:6" ht="15.75" x14ac:dyDescent="0.25">
      <c r="A627" s="45" t="s">
        <v>794</v>
      </c>
      <c r="B627" s="54" t="s">
        <v>1758</v>
      </c>
      <c r="C627" s="54" t="s">
        <v>2325</v>
      </c>
      <c r="D627" s="51">
        <v>4.4550000000000001</v>
      </c>
      <c r="E627" s="17" t="s">
        <v>269</v>
      </c>
      <c r="F627" t="s">
        <v>3447</v>
      </c>
    </row>
    <row r="628" spans="1:6" ht="15.75" x14ac:dyDescent="0.25">
      <c r="A628" s="45" t="s">
        <v>795</v>
      </c>
      <c r="B628" s="54" t="s">
        <v>1758</v>
      </c>
      <c r="C628" s="54" t="s">
        <v>2326</v>
      </c>
      <c r="D628" s="51">
        <v>4.51</v>
      </c>
      <c r="E628" s="17" t="s">
        <v>269</v>
      </c>
      <c r="F628" t="s">
        <v>3447</v>
      </c>
    </row>
    <row r="629" spans="1:6" ht="15.75" x14ac:dyDescent="0.25">
      <c r="A629" s="45" t="s">
        <v>796</v>
      </c>
      <c r="B629" s="54" t="s">
        <v>1758</v>
      </c>
      <c r="C629" s="54" t="s">
        <v>2327</v>
      </c>
      <c r="D629" s="51">
        <v>2.3650000000000002</v>
      </c>
      <c r="E629" s="17" t="s">
        <v>269</v>
      </c>
      <c r="F629" t="s">
        <v>3446</v>
      </c>
    </row>
    <row r="630" spans="1:6" ht="15.75" x14ac:dyDescent="0.25">
      <c r="A630" s="45" t="s">
        <v>797</v>
      </c>
      <c r="B630" s="54" t="s">
        <v>1758</v>
      </c>
      <c r="C630" s="54" t="s">
        <v>2328</v>
      </c>
      <c r="D630" s="51">
        <v>2.3650000000000002</v>
      </c>
      <c r="E630" s="17" t="s">
        <v>269</v>
      </c>
      <c r="F630" t="s">
        <v>3447</v>
      </c>
    </row>
    <row r="631" spans="1:6" ht="15.75" x14ac:dyDescent="0.25">
      <c r="A631" s="48" t="s">
        <v>798</v>
      </c>
      <c r="B631" s="54" t="s">
        <v>1758</v>
      </c>
      <c r="C631" s="54" t="s">
        <v>2329</v>
      </c>
      <c r="D631" s="51">
        <v>6.7650000000000006</v>
      </c>
      <c r="E631" s="17" t="s">
        <v>269</v>
      </c>
      <c r="F631" t="s">
        <v>3443</v>
      </c>
    </row>
    <row r="632" spans="1:6" ht="15.75" x14ac:dyDescent="0.25">
      <c r="A632" s="48" t="s">
        <v>799</v>
      </c>
      <c r="B632" s="54" t="s">
        <v>1758</v>
      </c>
      <c r="C632" s="54" t="s">
        <v>2330</v>
      </c>
      <c r="D632" s="51">
        <v>8.9650000000000016</v>
      </c>
      <c r="E632" s="17" t="s">
        <v>269</v>
      </c>
      <c r="F632" t="s">
        <v>3443</v>
      </c>
    </row>
    <row r="633" spans="1:6" ht="15.75" x14ac:dyDescent="0.25">
      <c r="A633" s="46" t="s">
        <v>800</v>
      </c>
      <c r="B633" s="54" t="s">
        <v>1758</v>
      </c>
      <c r="C633" s="54" t="s">
        <v>2331</v>
      </c>
      <c r="D633" s="51">
        <v>7.8650000000000011</v>
      </c>
      <c r="E633" s="17" t="s">
        <v>269</v>
      </c>
      <c r="F633" t="s">
        <v>3448</v>
      </c>
    </row>
    <row r="634" spans="1:6" ht="15.75" x14ac:dyDescent="0.25">
      <c r="A634" s="45">
        <v>2000</v>
      </c>
      <c r="B634" s="54" t="s">
        <v>1758</v>
      </c>
      <c r="C634" s="54" t="s">
        <v>40</v>
      </c>
      <c r="D634" s="51">
        <v>2.1560000000000001</v>
      </c>
      <c r="E634" s="17" t="s">
        <v>269</v>
      </c>
      <c r="F634" t="s">
        <v>3440</v>
      </c>
    </row>
    <row r="635" spans="1:6" ht="15.75" x14ac:dyDescent="0.25">
      <c r="A635" s="45" t="s">
        <v>43</v>
      </c>
      <c r="B635" s="54" t="s">
        <v>1758</v>
      </c>
      <c r="C635" s="54" t="s">
        <v>42</v>
      </c>
      <c r="D635" s="51">
        <v>2.1120000000000001</v>
      </c>
      <c r="E635" s="17" t="s">
        <v>269</v>
      </c>
      <c r="F635" t="s">
        <v>3436</v>
      </c>
    </row>
    <row r="636" spans="1:6" ht="15.75" x14ac:dyDescent="0.25">
      <c r="A636" s="45" t="s">
        <v>41</v>
      </c>
      <c r="B636" s="54" t="s">
        <v>1758</v>
      </c>
      <c r="C636" s="54" t="s">
        <v>271</v>
      </c>
      <c r="D636" s="51">
        <v>1.8149999999999999</v>
      </c>
      <c r="E636" s="17" t="s">
        <v>269</v>
      </c>
      <c r="F636" t="s">
        <v>3436</v>
      </c>
    </row>
    <row r="637" spans="1:6" ht="15.75" x14ac:dyDescent="0.25">
      <c r="A637" s="45">
        <v>2300</v>
      </c>
      <c r="B637" s="54" t="s">
        <v>1758</v>
      </c>
      <c r="C637" s="54" t="s">
        <v>2332</v>
      </c>
      <c r="D637" s="51">
        <v>3.8720000000000003</v>
      </c>
      <c r="E637" s="17" t="s">
        <v>269</v>
      </c>
      <c r="F637" t="s">
        <v>3440</v>
      </c>
    </row>
    <row r="638" spans="1:6" ht="15.75" x14ac:dyDescent="0.25">
      <c r="A638" s="45" t="s">
        <v>801</v>
      </c>
      <c r="B638" s="54" t="s">
        <v>1758</v>
      </c>
      <c r="C638" s="54" t="s">
        <v>2333</v>
      </c>
      <c r="D638" s="51">
        <v>4.7300000000000004</v>
      </c>
      <c r="E638" s="17" t="s">
        <v>269</v>
      </c>
      <c r="F638" t="s">
        <v>3440</v>
      </c>
    </row>
    <row r="639" spans="1:6" ht="15.75" x14ac:dyDescent="0.25">
      <c r="A639" s="45" t="s">
        <v>802</v>
      </c>
      <c r="B639" s="54" t="s">
        <v>1758</v>
      </c>
      <c r="C639" s="54" t="s">
        <v>2334</v>
      </c>
      <c r="D639" s="51">
        <v>4.8289999999999997</v>
      </c>
      <c r="E639" s="17" t="s">
        <v>269</v>
      </c>
      <c r="F639" t="s">
        <v>3440</v>
      </c>
    </row>
    <row r="640" spans="1:6" ht="15.75" x14ac:dyDescent="0.25">
      <c r="A640" s="45">
        <v>2410</v>
      </c>
      <c r="B640" s="54" t="s">
        <v>1758</v>
      </c>
      <c r="C640" s="54" t="s">
        <v>2335</v>
      </c>
      <c r="D640" s="51">
        <v>6.4350000000000005</v>
      </c>
      <c r="E640" s="17" t="s">
        <v>269</v>
      </c>
      <c r="F640" t="s">
        <v>3440</v>
      </c>
    </row>
    <row r="641" spans="1:6" ht="15.75" x14ac:dyDescent="0.25">
      <c r="A641" s="45">
        <v>2200</v>
      </c>
      <c r="B641" s="54" t="s">
        <v>1758</v>
      </c>
      <c r="C641" s="54" t="s">
        <v>2336</v>
      </c>
      <c r="D641" s="51">
        <v>3.5200000000000005</v>
      </c>
      <c r="E641" s="17" t="s">
        <v>269</v>
      </c>
      <c r="F641" t="s">
        <v>3440</v>
      </c>
    </row>
    <row r="642" spans="1:6" ht="15.75" x14ac:dyDescent="0.25">
      <c r="A642" s="45">
        <v>2700</v>
      </c>
      <c r="B642" s="54" t="s">
        <v>1758</v>
      </c>
      <c r="C642" s="54" t="s">
        <v>2337</v>
      </c>
      <c r="D642" s="51">
        <v>3.6520000000000001</v>
      </c>
      <c r="E642" s="17" t="s">
        <v>269</v>
      </c>
      <c r="F642" t="s">
        <v>3440</v>
      </c>
    </row>
    <row r="643" spans="1:6" ht="15.75" x14ac:dyDescent="0.25">
      <c r="A643" s="45">
        <v>5000</v>
      </c>
      <c r="B643" s="54" t="s">
        <v>1758</v>
      </c>
      <c r="C643" s="54" t="s">
        <v>2338</v>
      </c>
      <c r="D643" s="51">
        <v>1.9800000000000002</v>
      </c>
      <c r="E643" s="17" t="s">
        <v>269</v>
      </c>
      <c r="F643" t="s">
        <v>3440</v>
      </c>
    </row>
    <row r="644" spans="1:6" ht="15.75" x14ac:dyDescent="0.25">
      <c r="A644" s="45" t="s">
        <v>803</v>
      </c>
      <c r="B644" s="54" t="s">
        <v>1758</v>
      </c>
      <c r="C644" s="54" t="s">
        <v>2339</v>
      </c>
      <c r="D644" s="51">
        <v>1.9690000000000003</v>
      </c>
      <c r="E644" s="17" t="s">
        <v>269</v>
      </c>
      <c r="F644" t="s">
        <v>3440</v>
      </c>
    </row>
    <row r="645" spans="1:6" ht="15.75" x14ac:dyDescent="0.25">
      <c r="A645" s="45" t="s">
        <v>804</v>
      </c>
      <c r="B645" s="54" t="s">
        <v>1758</v>
      </c>
      <c r="C645" s="54" t="s">
        <v>2340</v>
      </c>
      <c r="D645" s="51">
        <v>1.7270000000000003</v>
      </c>
      <c r="E645" s="17" t="s">
        <v>269</v>
      </c>
      <c r="F645" t="s">
        <v>3436</v>
      </c>
    </row>
    <row r="646" spans="1:6" ht="15.75" x14ac:dyDescent="0.25">
      <c r="A646" s="46" t="s">
        <v>805</v>
      </c>
      <c r="B646" s="54" t="s">
        <v>1758</v>
      </c>
      <c r="C646" s="54" t="s">
        <v>2341</v>
      </c>
      <c r="D646" s="51">
        <v>1.8480000000000001</v>
      </c>
      <c r="E646" s="17" t="s">
        <v>269</v>
      </c>
      <c r="F646" t="s">
        <v>3458</v>
      </c>
    </row>
    <row r="647" spans="1:6" ht="15.75" x14ac:dyDescent="0.25">
      <c r="A647" s="45">
        <v>5400</v>
      </c>
      <c r="B647" s="54" t="s">
        <v>1758</v>
      </c>
      <c r="C647" s="54" t="s">
        <v>2342</v>
      </c>
      <c r="D647" s="51">
        <v>4.2350000000000003</v>
      </c>
      <c r="E647" s="17" t="s">
        <v>269</v>
      </c>
      <c r="F647" t="s">
        <v>3440</v>
      </c>
    </row>
    <row r="648" spans="1:6" ht="15.75" x14ac:dyDescent="0.25">
      <c r="A648" s="48" t="s">
        <v>806</v>
      </c>
      <c r="B648" s="54" t="s">
        <v>1758</v>
      </c>
      <c r="C648" s="54" t="s">
        <v>2343</v>
      </c>
      <c r="D648" s="51">
        <v>3.2120000000000002</v>
      </c>
      <c r="E648" s="17" t="s">
        <v>269</v>
      </c>
      <c r="F648" t="s">
        <v>3440</v>
      </c>
    </row>
    <row r="649" spans="1:6" ht="15.75" x14ac:dyDescent="0.25">
      <c r="A649" s="48" t="s">
        <v>807</v>
      </c>
      <c r="B649" s="54" t="s">
        <v>1758</v>
      </c>
      <c r="C649" s="54" t="s">
        <v>2344</v>
      </c>
      <c r="D649" s="51">
        <v>3.1350000000000002</v>
      </c>
      <c r="E649" s="17" t="s">
        <v>269</v>
      </c>
      <c r="F649" t="s">
        <v>3436</v>
      </c>
    </row>
    <row r="650" spans="1:6" ht="15.75" x14ac:dyDescent="0.25">
      <c r="A650" s="45" t="s">
        <v>808</v>
      </c>
      <c r="B650" s="54" t="s">
        <v>1758</v>
      </c>
      <c r="C650" s="54" t="s">
        <v>2345</v>
      </c>
      <c r="D650" s="51">
        <v>2.2000000000000002</v>
      </c>
      <c r="E650" s="17" t="s">
        <v>269</v>
      </c>
      <c r="F650" t="s">
        <v>3440</v>
      </c>
    </row>
    <row r="651" spans="1:6" ht="15.75" x14ac:dyDescent="0.25">
      <c r="A651" s="45" t="s">
        <v>809</v>
      </c>
      <c r="B651" s="54" t="s">
        <v>1758</v>
      </c>
      <c r="C651" s="54" t="s">
        <v>2346</v>
      </c>
      <c r="D651" s="51">
        <v>3.1019999999999999</v>
      </c>
      <c r="E651" s="17" t="s">
        <v>269</v>
      </c>
      <c r="F651" t="s">
        <v>3440</v>
      </c>
    </row>
    <row r="652" spans="1:6" ht="15.75" x14ac:dyDescent="0.25">
      <c r="A652" s="50">
        <v>5700</v>
      </c>
      <c r="B652" s="54" t="s">
        <v>1758</v>
      </c>
      <c r="C652" s="54" t="s">
        <v>2347</v>
      </c>
      <c r="D652" s="51">
        <v>4.6640000000000006</v>
      </c>
      <c r="E652" s="17" t="s">
        <v>269</v>
      </c>
      <c r="F652" t="s">
        <v>3440</v>
      </c>
    </row>
    <row r="653" spans="1:6" ht="15.75" x14ac:dyDescent="0.25">
      <c r="A653" s="45">
        <v>8000</v>
      </c>
      <c r="B653" s="54" t="s">
        <v>1758</v>
      </c>
      <c r="C653" s="54" t="s">
        <v>2348</v>
      </c>
      <c r="D653" s="51">
        <v>2.1339999999999999</v>
      </c>
      <c r="E653" s="17" t="s">
        <v>269</v>
      </c>
      <c r="F653" t="s">
        <v>3440</v>
      </c>
    </row>
    <row r="654" spans="1:6" ht="15.75" x14ac:dyDescent="0.25">
      <c r="A654" s="45" t="s">
        <v>810</v>
      </c>
      <c r="B654" s="54" t="s">
        <v>1758</v>
      </c>
      <c r="C654" s="54" t="s">
        <v>2349</v>
      </c>
      <c r="D654" s="51">
        <v>1.837</v>
      </c>
      <c r="E654" s="17" t="s">
        <v>269</v>
      </c>
      <c r="F654" t="s">
        <v>3441</v>
      </c>
    </row>
    <row r="655" spans="1:6" ht="15.75" x14ac:dyDescent="0.25">
      <c r="A655" s="45">
        <v>8300</v>
      </c>
      <c r="B655" s="54" t="s">
        <v>1758</v>
      </c>
      <c r="C655" s="54" t="s">
        <v>2350</v>
      </c>
      <c r="D655" s="51">
        <v>3.5970000000000004</v>
      </c>
      <c r="E655" s="17" t="s">
        <v>269</v>
      </c>
      <c r="F655" t="s">
        <v>3440</v>
      </c>
    </row>
    <row r="656" spans="1:6" ht="15.75" x14ac:dyDescent="0.25">
      <c r="A656" s="45">
        <v>8400</v>
      </c>
      <c r="B656" s="54" t="s">
        <v>1758</v>
      </c>
      <c r="C656" s="54" t="s">
        <v>2351</v>
      </c>
      <c r="D656" s="51">
        <v>3.9820000000000007</v>
      </c>
      <c r="E656" s="17" t="s">
        <v>269</v>
      </c>
      <c r="F656" t="s">
        <v>3440</v>
      </c>
    </row>
    <row r="657" spans="1:6" ht="15.75" x14ac:dyDescent="0.25">
      <c r="A657" s="46">
        <v>42400</v>
      </c>
      <c r="B657" s="54" t="s">
        <v>1758</v>
      </c>
      <c r="C657" s="54" t="s">
        <v>2352</v>
      </c>
      <c r="D657" s="51">
        <v>5.8190000000000008</v>
      </c>
      <c r="E657" s="17" t="s">
        <v>269</v>
      </c>
      <c r="F657" t="s">
        <v>3440</v>
      </c>
    </row>
    <row r="658" spans="1:6" ht="15.75" x14ac:dyDescent="0.25">
      <c r="A658" s="46" t="s">
        <v>811</v>
      </c>
      <c r="B658" s="54" t="s">
        <v>1758</v>
      </c>
      <c r="C658" s="54" t="s">
        <v>2353</v>
      </c>
      <c r="D658" s="51">
        <v>5.8190000000000008</v>
      </c>
      <c r="E658" s="17" t="s">
        <v>269</v>
      </c>
      <c r="F658" t="s">
        <v>3440</v>
      </c>
    </row>
    <row r="659" spans="1:6" ht="15.75" x14ac:dyDescent="0.25">
      <c r="A659" s="46" t="s">
        <v>812</v>
      </c>
      <c r="B659" s="54" t="s">
        <v>1758</v>
      </c>
      <c r="C659" s="54" t="s">
        <v>2354</v>
      </c>
      <c r="D659" s="51">
        <v>4.6640000000000006</v>
      </c>
      <c r="E659" s="17" t="s">
        <v>269</v>
      </c>
      <c r="F659" t="s">
        <v>3436</v>
      </c>
    </row>
    <row r="660" spans="1:6" ht="15.75" x14ac:dyDescent="0.25">
      <c r="A660" s="48">
        <v>42000</v>
      </c>
      <c r="B660" s="54" t="s">
        <v>1758</v>
      </c>
      <c r="C660" s="54" t="s">
        <v>2355</v>
      </c>
      <c r="D660" s="51">
        <v>3.9820000000000007</v>
      </c>
      <c r="E660" s="17" t="s">
        <v>269</v>
      </c>
      <c r="F660" t="s">
        <v>3440</v>
      </c>
    </row>
    <row r="661" spans="1:6" ht="15.75" x14ac:dyDescent="0.25">
      <c r="A661" s="48" t="s">
        <v>813</v>
      </c>
      <c r="B661" s="54" t="s">
        <v>1758</v>
      </c>
      <c r="C661" s="54" t="s">
        <v>2356</v>
      </c>
      <c r="D661" s="51">
        <v>4.1580000000000004</v>
      </c>
      <c r="E661" s="17" t="s">
        <v>269</v>
      </c>
      <c r="F661" t="s">
        <v>3436</v>
      </c>
    </row>
    <row r="662" spans="1:6" ht="15.75" x14ac:dyDescent="0.25">
      <c r="A662" s="48" t="s">
        <v>814</v>
      </c>
      <c r="B662" s="54" t="s">
        <v>1758</v>
      </c>
      <c r="C662" s="54" t="s">
        <v>2357</v>
      </c>
      <c r="D662" s="51">
        <v>3.5310000000000001</v>
      </c>
      <c r="E662" s="17" t="s">
        <v>269</v>
      </c>
      <c r="F662" t="s">
        <v>3436</v>
      </c>
    </row>
    <row r="663" spans="1:6" ht="15.75" x14ac:dyDescent="0.25">
      <c r="A663" s="45">
        <v>64000</v>
      </c>
      <c r="B663" s="54" t="s">
        <v>1758</v>
      </c>
      <c r="C663" s="54" t="s">
        <v>2358</v>
      </c>
      <c r="D663" s="51">
        <v>2.6619999999999999</v>
      </c>
      <c r="E663" s="17" t="s">
        <v>269</v>
      </c>
      <c r="F663" t="s">
        <v>3440</v>
      </c>
    </row>
    <row r="664" spans="1:6" ht="15.75" x14ac:dyDescent="0.25">
      <c r="A664" s="45" t="s">
        <v>815</v>
      </c>
      <c r="B664" s="54" t="s">
        <v>1758</v>
      </c>
      <c r="C664" s="54" t="s">
        <v>2359</v>
      </c>
      <c r="D664" s="51">
        <v>3.0690000000000004</v>
      </c>
      <c r="E664" s="17" t="s">
        <v>269</v>
      </c>
      <c r="F664" t="s">
        <v>3440</v>
      </c>
    </row>
    <row r="665" spans="1:6" ht="15.75" x14ac:dyDescent="0.25">
      <c r="A665" s="45" t="s">
        <v>816</v>
      </c>
      <c r="B665" s="54" t="s">
        <v>1758</v>
      </c>
      <c r="C665" s="54" t="s">
        <v>2360</v>
      </c>
      <c r="D665" s="51">
        <v>3.399</v>
      </c>
      <c r="E665" s="17" t="s">
        <v>269</v>
      </c>
      <c r="F665" t="s">
        <v>3440</v>
      </c>
    </row>
    <row r="666" spans="1:6" ht="15.75" x14ac:dyDescent="0.25">
      <c r="A666" s="45" t="s">
        <v>817</v>
      </c>
      <c r="B666" s="54" t="s">
        <v>1758</v>
      </c>
      <c r="C666" s="54" t="s">
        <v>2361</v>
      </c>
      <c r="D666" s="51">
        <v>3.1130000000000004</v>
      </c>
      <c r="E666" s="17" t="s">
        <v>269</v>
      </c>
      <c r="F666" t="s">
        <v>3440</v>
      </c>
    </row>
    <row r="667" spans="1:6" ht="15.75" x14ac:dyDescent="0.25">
      <c r="A667" s="45" t="s">
        <v>818</v>
      </c>
      <c r="B667" s="54" t="s">
        <v>1758</v>
      </c>
      <c r="C667" s="54" t="s">
        <v>2362</v>
      </c>
      <c r="D667" s="51">
        <v>3.2450000000000006</v>
      </c>
      <c r="E667" s="17" t="s">
        <v>269</v>
      </c>
      <c r="F667" t="s">
        <v>3440</v>
      </c>
    </row>
    <row r="668" spans="1:6" ht="15.75" x14ac:dyDescent="0.25">
      <c r="A668" s="48">
        <v>64400</v>
      </c>
      <c r="B668" s="54" t="s">
        <v>1758</v>
      </c>
      <c r="C668" s="54" t="s">
        <v>2363</v>
      </c>
      <c r="D668" s="51">
        <v>3.9600000000000004</v>
      </c>
      <c r="E668" s="17" t="s">
        <v>269</v>
      </c>
      <c r="F668" t="s">
        <v>3440</v>
      </c>
    </row>
    <row r="669" spans="1:6" ht="15.75" x14ac:dyDescent="0.25">
      <c r="A669" s="46">
        <v>6750</v>
      </c>
      <c r="B669" s="54" t="s">
        <v>1758</v>
      </c>
      <c r="C669" s="54" t="s">
        <v>2364</v>
      </c>
      <c r="D669" s="51">
        <v>4.8840000000000012</v>
      </c>
      <c r="E669" s="17" t="s">
        <v>269</v>
      </c>
      <c r="F669" t="s">
        <v>3436</v>
      </c>
    </row>
    <row r="670" spans="1:6" ht="15.75" x14ac:dyDescent="0.25">
      <c r="A670" s="46" t="s">
        <v>819</v>
      </c>
      <c r="B670" s="54" t="s">
        <v>1758</v>
      </c>
      <c r="C670" s="54" t="s">
        <v>2365</v>
      </c>
      <c r="D670" s="51">
        <v>3.9820000000000007</v>
      </c>
      <c r="E670" s="17" t="s">
        <v>269</v>
      </c>
      <c r="F670" t="s">
        <v>3436</v>
      </c>
    </row>
    <row r="671" spans="1:6" ht="15.75" x14ac:dyDescent="0.25">
      <c r="A671" s="46">
        <v>6752</v>
      </c>
      <c r="B671" s="54" t="s">
        <v>1758</v>
      </c>
      <c r="C671" s="54" t="s">
        <v>2366</v>
      </c>
      <c r="D671" s="51">
        <v>5.2690000000000001</v>
      </c>
      <c r="E671" s="17" t="s">
        <v>269</v>
      </c>
      <c r="F671" t="s">
        <v>3436</v>
      </c>
    </row>
    <row r="672" spans="1:6" ht="15.75" x14ac:dyDescent="0.25">
      <c r="A672" s="46" t="s">
        <v>820</v>
      </c>
      <c r="B672" s="54" t="s">
        <v>1758</v>
      </c>
      <c r="C672" s="54" t="s">
        <v>2367</v>
      </c>
      <c r="D672" s="51">
        <v>4.1690000000000005</v>
      </c>
      <c r="E672" s="17" t="s">
        <v>269</v>
      </c>
      <c r="F672" t="s">
        <v>3436</v>
      </c>
    </row>
    <row r="673" spans="1:6" ht="15.75" x14ac:dyDescent="0.25">
      <c r="A673" s="46" t="s">
        <v>821</v>
      </c>
      <c r="B673" s="54" t="s">
        <v>1758</v>
      </c>
      <c r="C673" s="54" t="s">
        <v>2368</v>
      </c>
      <c r="D673" s="51">
        <v>3.8390000000000004</v>
      </c>
      <c r="E673" s="17" t="s">
        <v>269</v>
      </c>
      <c r="F673" t="s">
        <v>3436</v>
      </c>
    </row>
    <row r="674" spans="1:6" ht="15.75" x14ac:dyDescent="0.25">
      <c r="A674" s="46" t="s">
        <v>822</v>
      </c>
      <c r="B674" s="54" t="s">
        <v>1758</v>
      </c>
      <c r="C674" s="54" t="s">
        <v>2369</v>
      </c>
      <c r="D674" s="51">
        <v>5.1700000000000008</v>
      </c>
      <c r="E674" s="17" t="s">
        <v>269</v>
      </c>
      <c r="F674" t="s">
        <v>3436</v>
      </c>
    </row>
    <row r="675" spans="1:6" ht="15.75" x14ac:dyDescent="0.25">
      <c r="A675" s="46" t="s">
        <v>823</v>
      </c>
      <c r="B675" s="54" t="s">
        <v>1758</v>
      </c>
      <c r="C675" s="54" t="s">
        <v>2370</v>
      </c>
      <c r="D675" s="51">
        <v>6.5890000000000004</v>
      </c>
      <c r="E675" s="17" t="s">
        <v>269</v>
      </c>
      <c r="F675" t="s">
        <v>3436</v>
      </c>
    </row>
    <row r="676" spans="1:6" ht="15.75" x14ac:dyDescent="0.25">
      <c r="A676" s="46">
        <v>980</v>
      </c>
      <c r="B676" s="54" t="s">
        <v>1758</v>
      </c>
      <c r="C676" s="54" t="s">
        <v>2371</v>
      </c>
      <c r="D676" s="51">
        <v>2.3760000000000003</v>
      </c>
      <c r="E676" s="17" t="s">
        <v>269</v>
      </c>
      <c r="F676" t="s">
        <v>3440</v>
      </c>
    </row>
    <row r="677" spans="1:6" ht="15.75" x14ac:dyDescent="0.25">
      <c r="A677" s="46">
        <v>880</v>
      </c>
      <c r="B677" s="54" t="s">
        <v>1758</v>
      </c>
      <c r="C677" s="54" t="s">
        <v>2372</v>
      </c>
      <c r="D677" s="51">
        <v>2.827</v>
      </c>
      <c r="E677" s="17" t="s">
        <v>269</v>
      </c>
      <c r="F677" t="s">
        <v>3440</v>
      </c>
    </row>
    <row r="678" spans="1:6" ht="15.75" x14ac:dyDescent="0.25">
      <c r="A678" s="46">
        <v>982</v>
      </c>
      <c r="B678" s="54" t="s">
        <v>1758</v>
      </c>
      <c r="C678" s="54" t="s">
        <v>2373</v>
      </c>
      <c r="D678" s="51">
        <v>3.278</v>
      </c>
      <c r="E678" s="17" t="s">
        <v>269</v>
      </c>
      <c r="F678" t="s">
        <v>3440</v>
      </c>
    </row>
    <row r="679" spans="1:6" ht="15.75" x14ac:dyDescent="0.25">
      <c r="A679" s="46" t="s">
        <v>824</v>
      </c>
      <c r="B679" s="54" t="s">
        <v>1758</v>
      </c>
      <c r="C679" s="54" t="s">
        <v>2374</v>
      </c>
      <c r="D679" s="51">
        <v>3.7840000000000003</v>
      </c>
      <c r="E679" s="17" t="s">
        <v>269</v>
      </c>
      <c r="F679" t="s">
        <v>3440</v>
      </c>
    </row>
    <row r="680" spans="1:6" ht="15.75" x14ac:dyDescent="0.25">
      <c r="A680" s="48">
        <v>986</v>
      </c>
      <c r="B680" s="54" t="s">
        <v>1758</v>
      </c>
      <c r="C680" s="54" t="s">
        <v>2375</v>
      </c>
      <c r="D680" s="51">
        <v>3.7290000000000005</v>
      </c>
      <c r="E680" s="17" t="s">
        <v>269</v>
      </c>
      <c r="F680" t="s">
        <v>3440</v>
      </c>
    </row>
    <row r="681" spans="1:6" ht="15.75" x14ac:dyDescent="0.25">
      <c r="A681" s="46" t="s">
        <v>825</v>
      </c>
      <c r="B681" s="54" t="s">
        <v>1758</v>
      </c>
      <c r="C681" s="54" t="s">
        <v>2376</v>
      </c>
      <c r="D681" s="51">
        <v>3.0579999999999998</v>
      </c>
      <c r="E681" s="17" t="s">
        <v>269</v>
      </c>
      <c r="F681" t="s">
        <v>3440</v>
      </c>
    </row>
    <row r="682" spans="1:6" ht="15.75" x14ac:dyDescent="0.25">
      <c r="A682" s="46">
        <v>987</v>
      </c>
      <c r="B682" s="54" t="s">
        <v>1758</v>
      </c>
      <c r="C682" s="54" t="s">
        <v>2377</v>
      </c>
      <c r="D682" s="51">
        <v>8.5690000000000008</v>
      </c>
      <c r="E682" s="17" t="s">
        <v>269</v>
      </c>
      <c r="F682" t="s">
        <v>3440</v>
      </c>
    </row>
    <row r="683" spans="1:6" ht="15.75" x14ac:dyDescent="0.25">
      <c r="A683" s="46" t="s">
        <v>826</v>
      </c>
      <c r="B683" s="54" t="s">
        <v>1758</v>
      </c>
      <c r="C683" s="54" t="s">
        <v>2378</v>
      </c>
      <c r="D683" s="51">
        <v>8.4150000000000009</v>
      </c>
      <c r="E683" s="17" t="s">
        <v>269</v>
      </c>
      <c r="F683" t="s">
        <v>3440</v>
      </c>
    </row>
    <row r="684" spans="1:6" ht="15.75" x14ac:dyDescent="0.25">
      <c r="A684" s="46">
        <v>4930</v>
      </c>
      <c r="B684" s="54" t="s">
        <v>1758</v>
      </c>
      <c r="C684" s="54" t="s">
        <v>2379</v>
      </c>
      <c r="D684" s="51">
        <v>3.9710000000000001</v>
      </c>
      <c r="E684" s="17" t="s">
        <v>269</v>
      </c>
      <c r="F684" t="s">
        <v>3440</v>
      </c>
    </row>
    <row r="685" spans="1:6" ht="15.75" x14ac:dyDescent="0.25">
      <c r="A685" s="46">
        <v>3930</v>
      </c>
      <c r="B685" s="54" t="s">
        <v>1758</v>
      </c>
      <c r="C685" s="54" t="s">
        <v>2380</v>
      </c>
      <c r="D685" s="51">
        <v>1.9800000000000002</v>
      </c>
      <c r="E685" s="17" t="s">
        <v>269</v>
      </c>
      <c r="F685" t="s">
        <v>3440</v>
      </c>
    </row>
    <row r="686" spans="1:6" ht="15.75" x14ac:dyDescent="0.25">
      <c r="A686" s="47" t="s">
        <v>827</v>
      </c>
      <c r="B686" s="54" t="s">
        <v>1758</v>
      </c>
      <c r="C686" s="54" t="s">
        <v>2381</v>
      </c>
      <c r="D686" s="51">
        <v>1.7490000000000003</v>
      </c>
      <c r="E686" s="17" t="s">
        <v>269</v>
      </c>
      <c r="F686" t="s">
        <v>3436</v>
      </c>
    </row>
    <row r="687" spans="1:6" ht="15.75" x14ac:dyDescent="0.25">
      <c r="A687" s="45" t="s">
        <v>828</v>
      </c>
      <c r="B687" s="54" t="s">
        <v>1758</v>
      </c>
      <c r="C687" s="54" t="s">
        <v>2382</v>
      </c>
      <c r="D687" s="51">
        <v>2.1339999999999999</v>
      </c>
      <c r="E687" s="17" t="s">
        <v>269</v>
      </c>
      <c r="F687" t="s">
        <v>3440</v>
      </c>
    </row>
    <row r="688" spans="1:6" ht="15.75" x14ac:dyDescent="0.25">
      <c r="A688" s="45" t="s">
        <v>829</v>
      </c>
      <c r="B688" s="54" t="s">
        <v>1758</v>
      </c>
      <c r="C688" s="54" t="s">
        <v>2383</v>
      </c>
      <c r="D688" s="51">
        <v>1.837</v>
      </c>
      <c r="E688" s="17" t="s">
        <v>269</v>
      </c>
      <c r="F688" t="s">
        <v>3436</v>
      </c>
    </row>
    <row r="689" spans="1:6" ht="15.75" x14ac:dyDescent="0.25">
      <c r="A689" s="45" t="s">
        <v>830</v>
      </c>
      <c r="B689" s="54" t="s">
        <v>1758</v>
      </c>
      <c r="C689" s="54" t="s">
        <v>2384</v>
      </c>
      <c r="D689" s="51">
        <v>3.3880000000000003</v>
      </c>
      <c r="E689" s="17" t="s">
        <v>269</v>
      </c>
      <c r="F689" t="s">
        <v>3440</v>
      </c>
    </row>
    <row r="690" spans="1:6" ht="15.75" x14ac:dyDescent="0.25">
      <c r="A690" s="45" t="s">
        <v>831</v>
      </c>
      <c r="B690" s="54" t="s">
        <v>1758</v>
      </c>
      <c r="C690" s="54" t="s">
        <v>2385</v>
      </c>
      <c r="D690" s="51">
        <v>3.8940000000000006</v>
      </c>
      <c r="E690" s="17" t="s">
        <v>269</v>
      </c>
      <c r="F690" t="s">
        <v>3440</v>
      </c>
    </row>
    <row r="691" spans="1:6" ht="15.75" x14ac:dyDescent="0.25">
      <c r="A691" s="47" t="s">
        <v>832</v>
      </c>
      <c r="B691" s="54" t="s">
        <v>1758</v>
      </c>
      <c r="C691" s="54" t="s">
        <v>2386</v>
      </c>
      <c r="D691" s="51">
        <v>3.5640000000000005</v>
      </c>
      <c r="E691" s="17" t="s">
        <v>269</v>
      </c>
      <c r="F691" t="s">
        <v>3440</v>
      </c>
    </row>
    <row r="692" spans="1:6" ht="15.75" x14ac:dyDescent="0.25">
      <c r="A692" s="45">
        <v>5180</v>
      </c>
      <c r="B692" s="54" t="s">
        <v>1758</v>
      </c>
      <c r="C692" s="54" t="s">
        <v>2387</v>
      </c>
      <c r="D692" s="51">
        <v>3.2890000000000006</v>
      </c>
      <c r="E692" s="17" t="s">
        <v>269</v>
      </c>
      <c r="F692" t="s">
        <v>3440</v>
      </c>
    </row>
    <row r="693" spans="1:6" ht="15.75" x14ac:dyDescent="0.25">
      <c r="A693" s="45">
        <v>5190</v>
      </c>
      <c r="B693" s="54" t="s">
        <v>1758</v>
      </c>
      <c r="C693" s="54" t="s">
        <v>2388</v>
      </c>
      <c r="D693" s="51">
        <v>4.774</v>
      </c>
      <c r="E693" s="17" t="s">
        <v>269</v>
      </c>
      <c r="F693" t="s">
        <v>3440</v>
      </c>
    </row>
    <row r="694" spans="1:6" ht="15.75" x14ac:dyDescent="0.25">
      <c r="A694" s="45">
        <v>5186</v>
      </c>
      <c r="B694" s="54" t="s">
        <v>1758</v>
      </c>
      <c r="C694" s="54" t="s">
        <v>2389</v>
      </c>
      <c r="D694" s="51">
        <v>5.9510000000000005</v>
      </c>
      <c r="E694" s="17" t="s">
        <v>269</v>
      </c>
      <c r="F694" t="s">
        <v>3440</v>
      </c>
    </row>
    <row r="695" spans="1:6" ht="15.75" x14ac:dyDescent="0.25">
      <c r="A695" s="45">
        <v>4980</v>
      </c>
      <c r="B695" s="54" t="s">
        <v>1758</v>
      </c>
      <c r="C695" s="54" t="s">
        <v>2390</v>
      </c>
      <c r="D695" s="51">
        <v>2.6070000000000002</v>
      </c>
      <c r="E695" s="17" t="s">
        <v>269</v>
      </c>
      <c r="F695" t="s">
        <v>3440</v>
      </c>
    </row>
    <row r="696" spans="1:6" ht="15.75" x14ac:dyDescent="0.25">
      <c r="A696" s="45" t="s">
        <v>833</v>
      </c>
      <c r="B696" s="54" t="s">
        <v>1758</v>
      </c>
      <c r="C696" s="54" t="s">
        <v>2391</v>
      </c>
      <c r="D696" s="51">
        <v>3.5859999999999999</v>
      </c>
      <c r="E696" s="17" t="s">
        <v>269</v>
      </c>
      <c r="F696" t="s">
        <v>3440</v>
      </c>
    </row>
    <row r="697" spans="1:6" ht="15.75" x14ac:dyDescent="0.25">
      <c r="A697" s="48" t="s">
        <v>834</v>
      </c>
      <c r="B697" s="54" t="s">
        <v>1758</v>
      </c>
      <c r="C697" s="54" t="s">
        <v>2392</v>
      </c>
      <c r="D697" s="51">
        <v>3.5090000000000003</v>
      </c>
      <c r="E697" s="17" t="s">
        <v>269</v>
      </c>
      <c r="F697" t="s">
        <v>3436</v>
      </c>
    </row>
    <row r="698" spans="1:6" ht="15.75" x14ac:dyDescent="0.25">
      <c r="A698" s="48">
        <v>4200</v>
      </c>
      <c r="B698" s="54" t="s">
        <v>1758</v>
      </c>
      <c r="C698" s="54" t="s">
        <v>2393</v>
      </c>
      <c r="D698" s="51">
        <v>4.3890000000000002</v>
      </c>
      <c r="E698" s="17" t="s">
        <v>269</v>
      </c>
      <c r="F698" t="s">
        <v>3440</v>
      </c>
    </row>
    <row r="699" spans="1:6" ht="15.75" x14ac:dyDescent="0.25">
      <c r="A699" s="45">
        <v>5280</v>
      </c>
      <c r="B699" s="54" t="s">
        <v>1758</v>
      </c>
      <c r="C699" s="54" t="s">
        <v>2394</v>
      </c>
      <c r="D699" s="51">
        <v>1.9800000000000002</v>
      </c>
      <c r="E699" s="17" t="s">
        <v>269</v>
      </c>
      <c r="F699" t="s">
        <v>3440</v>
      </c>
    </row>
    <row r="700" spans="1:6" ht="15.75" x14ac:dyDescent="0.25">
      <c r="A700" s="45">
        <v>5780</v>
      </c>
      <c r="B700" s="54" t="s">
        <v>1758</v>
      </c>
      <c r="C700" s="54" t="s">
        <v>2395</v>
      </c>
      <c r="D700" s="51">
        <v>3.3109999999999999</v>
      </c>
      <c r="E700" s="17" t="s">
        <v>269</v>
      </c>
      <c r="F700" t="s">
        <v>3440</v>
      </c>
    </row>
    <row r="701" spans="1:6" ht="15.75" x14ac:dyDescent="0.25">
      <c r="A701" s="45">
        <v>5170</v>
      </c>
      <c r="B701" s="54" t="s">
        <v>1758</v>
      </c>
      <c r="C701" s="54" t="s">
        <v>2396</v>
      </c>
      <c r="D701" s="51">
        <v>2.1339999999999999</v>
      </c>
      <c r="E701" s="17" t="s">
        <v>269</v>
      </c>
      <c r="F701" t="s">
        <v>3440</v>
      </c>
    </row>
    <row r="702" spans="1:6" ht="15.75" x14ac:dyDescent="0.25">
      <c r="A702" s="45">
        <v>5370</v>
      </c>
      <c r="B702" s="54" t="s">
        <v>1758</v>
      </c>
      <c r="C702" s="54" t="s">
        <v>2397</v>
      </c>
      <c r="D702" s="51">
        <v>1.859</v>
      </c>
      <c r="E702" s="17" t="s">
        <v>269</v>
      </c>
      <c r="F702" t="s">
        <v>3436</v>
      </c>
    </row>
    <row r="703" spans="1:6" ht="15.75" x14ac:dyDescent="0.25">
      <c r="A703" s="48">
        <v>4820</v>
      </c>
      <c r="B703" s="54" t="s">
        <v>1758</v>
      </c>
      <c r="C703" s="54" t="s">
        <v>2398</v>
      </c>
      <c r="D703" s="51">
        <v>5.7200000000000006</v>
      </c>
      <c r="E703" s="17" t="s">
        <v>269</v>
      </c>
      <c r="F703" t="s">
        <v>3440</v>
      </c>
    </row>
    <row r="704" spans="1:6" ht="15.75" x14ac:dyDescent="0.25">
      <c r="A704" s="45">
        <v>5250</v>
      </c>
      <c r="B704" s="54" t="s">
        <v>1758</v>
      </c>
      <c r="C704" s="54" t="s">
        <v>2399</v>
      </c>
      <c r="D704" s="51">
        <v>2.1560000000000001</v>
      </c>
      <c r="E704" s="17" t="s">
        <v>269</v>
      </c>
      <c r="F704" t="s">
        <v>3440</v>
      </c>
    </row>
    <row r="705" spans="1:6" ht="15.75" x14ac:dyDescent="0.25">
      <c r="A705" s="45">
        <v>5450</v>
      </c>
      <c r="B705" s="54" t="s">
        <v>1758</v>
      </c>
      <c r="C705" s="54" t="s">
        <v>2400</v>
      </c>
      <c r="D705" s="51">
        <v>1.804</v>
      </c>
      <c r="E705" s="17" t="s">
        <v>269</v>
      </c>
      <c r="F705" t="s">
        <v>3436</v>
      </c>
    </row>
    <row r="706" spans="1:6" ht="15.75" x14ac:dyDescent="0.25">
      <c r="A706" s="45">
        <v>5590</v>
      </c>
      <c r="B706" s="54" t="s">
        <v>1758</v>
      </c>
      <c r="C706" s="54" t="s">
        <v>2401</v>
      </c>
      <c r="D706" s="51">
        <v>3.8500000000000005</v>
      </c>
      <c r="E706" s="17" t="s">
        <v>269</v>
      </c>
      <c r="F706" t="s">
        <v>3440</v>
      </c>
    </row>
    <row r="707" spans="1:6" ht="15.75" x14ac:dyDescent="0.25">
      <c r="A707" s="45">
        <v>5586</v>
      </c>
      <c r="B707" s="54" t="s">
        <v>1758</v>
      </c>
      <c r="C707" s="54" t="s">
        <v>2402</v>
      </c>
      <c r="D707" s="51">
        <v>4.6420000000000003</v>
      </c>
      <c r="E707" s="17" t="s">
        <v>269</v>
      </c>
      <c r="F707" t="s">
        <v>3440</v>
      </c>
    </row>
    <row r="708" spans="1:6" ht="15.75" x14ac:dyDescent="0.25">
      <c r="A708" s="45" t="s">
        <v>835</v>
      </c>
      <c r="B708" s="54" t="s">
        <v>1758</v>
      </c>
      <c r="C708" s="54" t="s">
        <v>2403</v>
      </c>
      <c r="D708" s="51">
        <v>9.8890000000000011</v>
      </c>
      <c r="E708" s="17" t="s">
        <v>269</v>
      </c>
      <c r="F708" t="s">
        <v>3424</v>
      </c>
    </row>
    <row r="709" spans="1:6" ht="15.75" x14ac:dyDescent="0.25">
      <c r="A709" s="45" t="s">
        <v>836</v>
      </c>
      <c r="B709" s="54" t="s">
        <v>1758</v>
      </c>
      <c r="C709" s="54" t="s">
        <v>2404</v>
      </c>
      <c r="D709" s="51">
        <v>8.2390000000000008</v>
      </c>
      <c r="E709" s="17" t="s">
        <v>269</v>
      </c>
      <c r="F709" t="s">
        <v>3424</v>
      </c>
    </row>
    <row r="710" spans="1:6" ht="15.75" x14ac:dyDescent="0.25">
      <c r="A710" s="45" t="s">
        <v>837</v>
      </c>
      <c r="B710" s="54" t="s">
        <v>1758</v>
      </c>
      <c r="C710" s="54" t="s">
        <v>2405</v>
      </c>
      <c r="D710" s="51">
        <v>8.7890000000000015</v>
      </c>
      <c r="E710" s="17" t="s">
        <v>269</v>
      </c>
      <c r="F710" t="s">
        <v>3424</v>
      </c>
    </row>
    <row r="711" spans="1:6" ht="15.75" x14ac:dyDescent="0.25">
      <c r="A711" s="46" t="s">
        <v>838</v>
      </c>
      <c r="B711" s="54" t="s">
        <v>1758</v>
      </c>
      <c r="C711" s="54" t="s">
        <v>2406</v>
      </c>
      <c r="D711" s="51">
        <v>10.989000000000001</v>
      </c>
      <c r="E711" s="17" t="s">
        <v>269</v>
      </c>
      <c r="F711" t="s">
        <v>3436</v>
      </c>
    </row>
    <row r="712" spans="1:6" ht="15.75" x14ac:dyDescent="0.25">
      <c r="A712" s="46" t="s">
        <v>839</v>
      </c>
      <c r="B712" s="54" t="s">
        <v>1758</v>
      </c>
      <c r="C712" s="54" t="s">
        <v>2407</v>
      </c>
      <c r="D712" s="51">
        <v>10.989000000000001</v>
      </c>
      <c r="E712" s="17" t="s">
        <v>269</v>
      </c>
      <c r="F712" t="s">
        <v>3436</v>
      </c>
    </row>
    <row r="713" spans="1:6" ht="15.75" x14ac:dyDescent="0.25">
      <c r="A713" s="46" t="s">
        <v>840</v>
      </c>
      <c r="B713" s="54" t="s">
        <v>1758</v>
      </c>
      <c r="C713" s="54" t="s">
        <v>2408</v>
      </c>
      <c r="D713" s="51">
        <v>10.989000000000001</v>
      </c>
      <c r="E713" s="17" t="s">
        <v>269</v>
      </c>
      <c r="F713" t="s">
        <v>3436</v>
      </c>
    </row>
    <row r="714" spans="1:6" ht="15.75" x14ac:dyDescent="0.25">
      <c r="A714" s="45" t="s">
        <v>841</v>
      </c>
      <c r="B714" s="54" t="s">
        <v>1758</v>
      </c>
      <c r="C714" s="54" t="s">
        <v>2409</v>
      </c>
      <c r="D714" s="51">
        <v>21.989000000000001</v>
      </c>
      <c r="E714" s="17" t="s">
        <v>269</v>
      </c>
      <c r="F714" t="s">
        <v>3436</v>
      </c>
    </row>
    <row r="715" spans="1:6" ht="15.75" x14ac:dyDescent="0.25">
      <c r="A715" s="45" t="s">
        <v>842</v>
      </c>
      <c r="B715" s="54" t="s">
        <v>1758</v>
      </c>
      <c r="C715" s="54" t="s">
        <v>2410</v>
      </c>
      <c r="D715" s="51">
        <v>21.989000000000001</v>
      </c>
      <c r="E715" s="17" t="s">
        <v>269</v>
      </c>
      <c r="F715" t="s">
        <v>3436</v>
      </c>
    </row>
    <row r="716" spans="1:6" ht="15.75" x14ac:dyDescent="0.25">
      <c r="A716" s="45" t="s">
        <v>843</v>
      </c>
      <c r="B716" s="54" t="s">
        <v>1758</v>
      </c>
      <c r="C716" s="54" t="s">
        <v>2411</v>
      </c>
      <c r="D716" s="51">
        <v>10.989000000000001</v>
      </c>
      <c r="E716" s="17" t="s">
        <v>269</v>
      </c>
      <c r="F716" t="s">
        <v>3436</v>
      </c>
    </row>
    <row r="717" spans="1:6" ht="15.75" x14ac:dyDescent="0.25">
      <c r="A717" s="45" t="s">
        <v>844</v>
      </c>
      <c r="B717" s="54" t="s">
        <v>1758</v>
      </c>
      <c r="C717" s="54" t="s">
        <v>2412</v>
      </c>
      <c r="D717" s="51">
        <v>10.989000000000001</v>
      </c>
      <c r="E717" s="17" t="s">
        <v>269</v>
      </c>
      <c r="F717" t="s">
        <v>3436</v>
      </c>
    </row>
    <row r="718" spans="1:6" ht="15.75" x14ac:dyDescent="0.25">
      <c r="A718" s="45" t="s">
        <v>845</v>
      </c>
      <c r="B718" s="54" t="s">
        <v>1758</v>
      </c>
      <c r="C718" s="54" t="s">
        <v>2413</v>
      </c>
      <c r="D718" s="51">
        <v>13.189000000000002</v>
      </c>
      <c r="E718" s="17" t="s">
        <v>269</v>
      </c>
      <c r="F718" t="s">
        <v>3436</v>
      </c>
    </row>
    <row r="719" spans="1:6" ht="15.75" x14ac:dyDescent="0.25">
      <c r="A719" s="45" t="s">
        <v>846</v>
      </c>
      <c r="B719" s="54" t="s">
        <v>1758</v>
      </c>
      <c r="C719" s="54" t="s">
        <v>2414</v>
      </c>
      <c r="D719" s="51">
        <v>13.189000000000002</v>
      </c>
      <c r="E719" s="17" t="s">
        <v>269</v>
      </c>
      <c r="F719" t="s">
        <v>3436</v>
      </c>
    </row>
    <row r="720" spans="1:6" ht="15.75" x14ac:dyDescent="0.25">
      <c r="A720" s="45" t="s">
        <v>847</v>
      </c>
      <c r="B720" s="54" t="s">
        <v>1758</v>
      </c>
      <c r="C720" s="54" t="s">
        <v>2415</v>
      </c>
      <c r="D720" s="51">
        <v>10.989000000000001</v>
      </c>
      <c r="E720" s="17" t="s">
        <v>269</v>
      </c>
      <c r="F720" t="s">
        <v>3436</v>
      </c>
    </row>
    <row r="721" spans="1:6" ht="15.75" x14ac:dyDescent="0.25">
      <c r="A721" s="45" t="s">
        <v>848</v>
      </c>
      <c r="B721" s="54" t="s">
        <v>1758</v>
      </c>
      <c r="C721" s="54" t="s">
        <v>2416</v>
      </c>
      <c r="D721" s="51">
        <v>10.989000000000001</v>
      </c>
      <c r="E721" s="17" t="s">
        <v>269</v>
      </c>
      <c r="F721" t="s">
        <v>3436</v>
      </c>
    </row>
    <row r="722" spans="1:6" ht="15.75" x14ac:dyDescent="0.25">
      <c r="A722" s="45" t="s">
        <v>84</v>
      </c>
      <c r="B722" s="54" t="s">
        <v>1758</v>
      </c>
      <c r="C722" s="54" t="s">
        <v>83</v>
      </c>
      <c r="D722" s="51">
        <v>4.3890000000000002</v>
      </c>
      <c r="E722" s="17" t="s">
        <v>269</v>
      </c>
      <c r="F722" t="s">
        <v>3438</v>
      </c>
    </row>
    <row r="723" spans="1:6" ht="15.75" x14ac:dyDescent="0.25">
      <c r="A723" s="47" t="s">
        <v>849</v>
      </c>
      <c r="B723" s="54" t="s">
        <v>1758</v>
      </c>
      <c r="C723" s="54" t="s">
        <v>2417</v>
      </c>
      <c r="D723" s="51">
        <v>5.4890000000000008</v>
      </c>
      <c r="E723" s="17" t="s">
        <v>269</v>
      </c>
      <c r="F723" t="s">
        <v>3437</v>
      </c>
    </row>
    <row r="724" spans="1:6" ht="15.75" x14ac:dyDescent="0.25">
      <c r="A724" s="45" t="s">
        <v>96</v>
      </c>
      <c r="B724" s="54" t="s">
        <v>1758</v>
      </c>
      <c r="C724" s="54" t="s">
        <v>95</v>
      </c>
      <c r="D724" s="51">
        <v>4.3890000000000002</v>
      </c>
      <c r="E724" s="17" t="s">
        <v>269</v>
      </c>
      <c r="F724" t="s">
        <v>3436</v>
      </c>
    </row>
    <row r="725" spans="1:6" ht="15.75" x14ac:dyDescent="0.25">
      <c r="A725" s="45" t="s">
        <v>80</v>
      </c>
      <c r="B725" s="54" t="s">
        <v>1758</v>
      </c>
      <c r="C725" s="54" t="s">
        <v>79</v>
      </c>
      <c r="D725" s="51">
        <v>3.8390000000000004</v>
      </c>
      <c r="E725" s="17" t="s">
        <v>269</v>
      </c>
      <c r="F725" t="s">
        <v>3436</v>
      </c>
    </row>
    <row r="726" spans="1:6" ht="15.75" x14ac:dyDescent="0.25">
      <c r="A726" s="45" t="s">
        <v>850</v>
      </c>
      <c r="B726" s="54" t="s">
        <v>1758</v>
      </c>
      <c r="C726" s="54" t="s">
        <v>2418</v>
      </c>
      <c r="D726" s="51">
        <v>4.3890000000000002</v>
      </c>
      <c r="E726" s="17" t="s">
        <v>269</v>
      </c>
      <c r="F726" t="s">
        <v>3436</v>
      </c>
    </row>
    <row r="727" spans="1:6" ht="15.75" x14ac:dyDescent="0.25">
      <c r="A727" s="45" t="s">
        <v>82</v>
      </c>
      <c r="B727" s="54" t="s">
        <v>1758</v>
      </c>
      <c r="C727" s="54" t="s">
        <v>81</v>
      </c>
      <c r="D727" s="51">
        <v>5.4890000000000008</v>
      </c>
      <c r="E727" s="17" t="s">
        <v>269</v>
      </c>
      <c r="F727" t="s">
        <v>3438</v>
      </c>
    </row>
    <row r="728" spans="1:6" ht="15.75" x14ac:dyDescent="0.25">
      <c r="A728" s="47" t="s">
        <v>851</v>
      </c>
      <c r="B728" s="54" t="s">
        <v>1758</v>
      </c>
      <c r="C728" s="54" t="s">
        <v>57</v>
      </c>
      <c r="D728" s="51">
        <v>6.5890000000000004</v>
      </c>
      <c r="E728" s="17" t="s">
        <v>269</v>
      </c>
      <c r="F728" t="s">
        <v>3437</v>
      </c>
    </row>
    <row r="729" spans="1:6" ht="15.75" x14ac:dyDescent="0.25">
      <c r="A729" s="45" t="s">
        <v>94</v>
      </c>
      <c r="B729" s="54" t="s">
        <v>1758</v>
      </c>
      <c r="C729" s="54" t="s">
        <v>2419</v>
      </c>
      <c r="D729" s="51">
        <v>5.4890000000000008</v>
      </c>
      <c r="E729" s="17" t="s">
        <v>269</v>
      </c>
      <c r="F729" t="s">
        <v>3436</v>
      </c>
    </row>
    <row r="730" spans="1:6" ht="15.75" x14ac:dyDescent="0.25">
      <c r="A730" s="45" t="s">
        <v>58</v>
      </c>
      <c r="B730" s="54" t="s">
        <v>1758</v>
      </c>
      <c r="C730" s="54" t="s">
        <v>57</v>
      </c>
      <c r="D730" s="51">
        <v>4.9390000000000009</v>
      </c>
      <c r="E730" s="17" t="s">
        <v>269</v>
      </c>
      <c r="F730" t="s">
        <v>3436</v>
      </c>
    </row>
    <row r="731" spans="1:6" ht="15.75" x14ac:dyDescent="0.25">
      <c r="A731" s="45" t="s">
        <v>852</v>
      </c>
      <c r="B731" s="54" t="s">
        <v>1758</v>
      </c>
      <c r="C731" s="54" t="s">
        <v>2420</v>
      </c>
      <c r="D731" s="51">
        <v>8.7890000000000015</v>
      </c>
      <c r="E731" s="17" t="s">
        <v>269</v>
      </c>
      <c r="F731" t="s">
        <v>3436</v>
      </c>
    </row>
    <row r="732" spans="1:6" ht="15.75" x14ac:dyDescent="0.25">
      <c r="A732" s="45" t="s">
        <v>853</v>
      </c>
      <c r="B732" s="54" t="s">
        <v>1758</v>
      </c>
      <c r="C732" s="54" t="s">
        <v>2421</v>
      </c>
      <c r="D732" s="51">
        <v>8.7890000000000015</v>
      </c>
      <c r="E732" s="17" t="s">
        <v>269</v>
      </c>
      <c r="F732" t="s">
        <v>3436</v>
      </c>
    </row>
    <row r="733" spans="1:6" ht="15.75" x14ac:dyDescent="0.25">
      <c r="A733" s="45" t="s">
        <v>854</v>
      </c>
      <c r="B733" s="54" t="s">
        <v>1758</v>
      </c>
      <c r="C733" s="54" t="s">
        <v>2422</v>
      </c>
      <c r="D733" s="51">
        <v>8.7890000000000015</v>
      </c>
      <c r="E733" s="17" t="s">
        <v>269</v>
      </c>
      <c r="F733" t="s">
        <v>3436</v>
      </c>
    </row>
    <row r="734" spans="1:6" ht="15.75" x14ac:dyDescent="0.25">
      <c r="A734" s="45" t="s">
        <v>855</v>
      </c>
      <c r="B734" s="54" t="s">
        <v>1758</v>
      </c>
      <c r="C734" s="54" t="s">
        <v>2423</v>
      </c>
      <c r="D734" s="51">
        <v>8.7890000000000015</v>
      </c>
      <c r="E734" s="17" t="s">
        <v>269</v>
      </c>
      <c r="F734" t="s">
        <v>3436</v>
      </c>
    </row>
    <row r="735" spans="1:6" ht="15.75" x14ac:dyDescent="0.25">
      <c r="A735" s="45" t="s">
        <v>856</v>
      </c>
      <c r="B735" s="54" t="s">
        <v>1758</v>
      </c>
      <c r="C735" s="54" t="s">
        <v>2424</v>
      </c>
      <c r="D735" s="51">
        <v>8.2390000000000008</v>
      </c>
      <c r="E735" s="17" t="s">
        <v>269</v>
      </c>
      <c r="F735" t="s">
        <v>3436</v>
      </c>
    </row>
    <row r="736" spans="1:6" ht="15.75" x14ac:dyDescent="0.25">
      <c r="A736" s="45" t="s">
        <v>857</v>
      </c>
      <c r="B736" s="54" t="s">
        <v>1758</v>
      </c>
      <c r="C736" s="54" t="s">
        <v>2425</v>
      </c>
      <c r="D736" s="51">
        <v>4.3890000000000002</v>
      </c>
      <c r="E736" s="17" t="s">
        <v>269</v>
      </c>
      <c r="F736" t="s">
        <v>3438</v>
      </c>
    </row>
    <row r="737" spans="1:6" ht="15.75" x14ac:dyDescent="0.25">
      <c r="A737" s="45" t="s">
        <v>858</v>
      </c>
      <c r="B737" s="54" t="s">
        <v>1758</v>
      </c>
      <c r="C737" s="54" t="s">
        <v>2426</v>
      </c>
      <c r="D737" s="51">
        <v>4.3890000000000002</v>
      </c>
      <c r="E737" s="17" t="s">
        <v>269</v>
      </c>
      <c r="F737" t="s">
        <v>3438</v>
      </c>
    </row>
    <row r="738" spans="1:6" ht="15.75" x14ac:dyDescent="0.25">
      <c r="A738" s="45" t="s">
        <v>859</v>
      </c>
      <c r="B738" s="54" t="s">
        <v>1758</v>
      </c>
      <c r="C738" s="54" t="s">
        <v>2427</v>
      </c>
      <c r="D738" s="51">
        <v>4.3890000000000002</v>
      </c>
      <c r="E738" s="17" t="s">
        <v>269</v>
      </c>
      <c r="F738" t="s">
        <v>3436</v>
      </c>
    </row>
    <row r="739" spans="1:6" ht="15.75" x14ac:dyDescent="0.25">
      <c r="A739" s="46" t="s">
        <v>860</v>
      </c>
      <c r="B739" s="54" t="s">
        <v>1758</v>
      </c>
      <c r="C739" s="54" t="s">
        <v>2428</v>
      </c>
      <c r="D739" s="51">
        <v>15.389000000000001</v>
      </c>
      <c r="E739" s="17" t="s">
        <v>269</v>
      </c>
      <c r="F739" t="s">
        <v>3436</v>
      </c>
    </row>
    <row r="740" spans="1:6" ht="15.75" x14ac:dyDescent="0.25">
      <c r="A740" s="45" t="s">
        <v>861</v>
      </c>
      <c r="B740" s="54" t="s">
        <v>1758</v>
      </c>
      <c r="C740" s="54" t="s">
        <v>2429</v>
      </c>
      <c r="D740" s="51">
        <v>5.4890000000000008</v>
      </c>
      <c r="E740" s="17" t="s">
        <v>269</v>
      </c>
      <c r="F740" t="s">
        <v>3438</v>
      </c>
    </row>
    <row r="741" spans="1:6" ht="15.75" x14ac:dyDescent="0.25">
      <c r="A741" s="48" t="s">
        <v>862</v>
      </c>
      <c r="B741" s="54" t="s">
        <v>1758</v>
      </c>
      <c r="C741" s="54" t="s">
        <v>2430</v>
      </c>
      <c r="D741" s="51">
        <v>5.4890000000000008</v>
      </c>
      <c r="E741" s="17" t="s">
        <v>269</v>
      </c>
      <c r="F741" t="s">
        <v>3436</v>
      </c>
    </row>
    <row r="742" spans="1:6" ht="15.75" x14ac:dyDescent="0.25">
      <c r="A742" s="48" t="s">
        <v>863</v>
      </c>
      <c r="B742" s="54" t="s">
        <v>1758</v>
      </c>
      <c r="C742" s="54" t="s">
        <v>2431</v>
      </c>
      <c r="D742" s="51">
        <v>5.4890000000000008</v>
      </c>
      <c r="E742" s="17" t="s">
        <v>269</v>
      </c>
      <c r="F742" t="s">
        <v>3436</v>
      </c>
    </row>
    <row r="743" spans="1:6" ht="15.75" x14ac:dyDescent="0.25">
      <c r="A743" s="48" t="s">
        <v>864</v>
      </c>
      <c r="B743" s="54" t="s">
        <v>1758</v>
      </c>
      <c r="C743" s="54" t="s">
        <v>2432</v>
      </c>
      <c r="D743" s="51">
        <v>4.9390000000000009</v>
      </c>
      <c r="E743" s="17" t="s">
        <v>269</v>
      </c>
      <c r="F743" t="s">
        <v>3436</v>
      </c>
    </row>
    <row r="744" spans="1:6" ht="15.75" x14ac:dyDescent="0.25">
      <c r="A744" s="45" t="s">
        <v>865</v>
      </c>
      <c r="B744" s="54" t="s">
        <v>1758</v>
      </c>
      <c r="C744" s="54" t="s">
        <v>2433</v>
      </c>
      <c r="D744" s="51">
        <v>4.3890000000000002</v>
      </c>
      <c r="E744" s="17" t="s">
        <v>269</v>
      </c>
      <c r="F744" t="s">
        <v>3436</v>
      </c>
    </row>
    <row r="745" spans="1:6" ht="15.75" x14ac:dyDescent="0.25">
      <c r="A745" s="45" t="s">
        <v>866</v>
      </c>
      <c r="B745" s="54" t="s">
        <v>1758</v>
      </c>
      <c r="C745" s="54" t="s">
        <v>2434</v>
      </c>
      <c r="D745" s="51">
        <v>4.3890000000000002</v>
      </c>
      <c r="E745" s="17" t="s">
        <v>269</v>
      </c>
      <c r="F745" t="s">
        <v>3436</v>
      </c>
    </row>
    <row r="746" spans="1:6" ht="15.75" x14ac:dyDescent="0.25">
      <c r="A746" s="45" t="s">
        <v>867</v>
      </c>
      <c r="B746" s="54" t="s">
        <v>1758</v>
      </c>
      <c r="C746" s="54" t="s">
        <v>2435</v>
      </c>
      <c r="D746" s="51">
        <v>3.8390000000000004</v>
      </c>
      <c r="E746" s="17" t="s">
        <v>269</v>
      </c>
      <c r="F746" t="s">
        <v>3436</v>
      </c>
    </row>
    <row r="747" spans="1:6" ht="15.75" x14ac:dyDescent="0.25">
      <c r="A747" s="45" t="s">
        <v>868</v>
      </c>
      <c r="B747" s="54" t="s">
        <v>1758</v>
      </c>
      <c r="C747" s="54" t="s">
        <v>2436</v>
      </c>
      <c r="D747" s="51">
        <v>5.4890000000000008</v>
      </c>
      <c r="E747" s="17" t="s">
        <v>269</v>
      </c>
      <c r="F747" t="s">
        <v>3436</v>
      </c>
    </row>
    <row r="748" spans="1:6" ht="15.75" x14ac:dyDescent="0.25">
      <c r="A748" s="45" t="s">
        <v>869</v>
      </c>
      <c r="B748" s="54" t="s">
        <v>1758</v>
      </c>
      <c r="C748" s="54" t="s">
        <v>2437</v>
      </c>
      <c r="D748" s="51">
        <v>4.3890000000000002</v>
      </c>
      <c r="E748" s="17" t="s">
        <v>269</v>
      </c>
      <c r="F748" t="s">
        <v>3438</v>
      </c>
    </row>
    <row r="749" spans="1:6" ht="15.75" x14ac:dyDescent="0.25">
      <c r="A749" s="45" t="s">
        <v>870</v>
      </c>
      <c r="B749" s="54" t="s">
        <v>1758</v>
      </c>
      <c r="C749" s="54" t="s">
        <v>2438</v>
      </c>
      <c r="D749" s="51">
        <v>4.3890000000000002</v>
      </c>
      <c r="E749" s="17" t="s">
        <v>269</v>
      </c>
      <c r="F749" t="s">
        <v>3438</v>
      </c>
    </row>
    <row r="750" spans="1:6" ht="15.75" x14ac:dyDescent="0.25">
      <c r="A750" s="45" t="s">
        <v>871</v>
      </c>
      <c r="B750" s="54" t="s">
        <v>1758</v>
      </c>
      <c r="C750" s="54" t="s">
        <v>2439</v>
      </c>
      <c r="D750" s="51">
        <v>3.8390000000000004</v>
      </c>
      <c r="E750" s="17" t="s">
        <v>269</v>
      </c>
      <c r="F750" t="s">
        <v>3436</v>
      </c>
    </row>
    <row r="751" spans="1:6" ht="15.75" x14ac:dyDescent="0.25">
      <c r="A751" s="45" t="s">
        <v>872</v>
      </c>
      <c r="B751" s="54" t="s">
        <v>1758</v>
      </c>
      <c r="C751" s="54" t="s">
        <v>2440</v>
      </c>
      <c r="D751" s="51">
        <v>5.4890000000000008</v>
      </c>
      <c r="E751" s="17" t="s">
        <v>269</v>
      </c>
      <c r="F751" t="s">
        <v>3438</v>
      </c>
    </row>
    <row r="752" spans="1:6" ht="15.75" x14ac:dyDescent="0.25">
      <c r="A752" s="45" t="s">
        <v>873</v>
      </c>
      <c r="B752" s="54" t="s">
        <v>1758</v>
      </c>
      <c r="C752" s="54" t="s">
        <v>2441</v>
      </c>
      <c r="D752" s="51">
        <v>5.4890000000000008</v>
      </c>
      <c r="E752" s="17" t="s">
        <v>269</v>
      </c>
      <c r="F752" t="s">
        <v>3436</v>
      </c>
    </row>
    <row r="753" spans="1:6" ht="15.75" x14ac:dyDescent="0.25">
      <c r="A753" s="45" t="s">
        <v>874</v>
      </c>
      <c r="B753" s="54" t="s">
        <v>1758</v>
      </c>
      <c r="C753" s="54" t="s">
        <v>2442</v>
      </c>
      <c r="D753" s="51">
        <v>5.4890000000000008</v>
      </c>
      <c r="E753" s="17" t="s">
        <v>269</v>
      </c>
      <c r="F753" t="s">
        <v>3436</v>
      </c>
    </row>
    <row r="754" spans="1:6" ht="15.75" x14ac:dyDescent="0.25">
      <c r="A754" s="45" t="s">
        <v>875</v>
      </c>
      <c r="B754" s="54" t="s">
        <v>1758</v>
      </c>
      <c r="C754" s="54" t="s">
        <v>2443</v>
      </c>
      <c r="D754" s="51">
        <v>4.9390000000000009</v>
      </c>
      <c r="E754" s="17" t="s">
        <v>269</v>
      </c>
      <c r="F754" t="s">
        <v>3436</v>
      </c>
    </row>
    <row r="755" spans="1:6" ht="15.75" x14ac:dyDescent="0.25">
      <c r="A755" s="45" t="s">
        <v>876</v>
      </c>
      <c r="B755" s="54" t="s">
        <v>1758</v>
      </c>
      <c r="C755" s="54" t="s">
        <v>2444</v>
      </c>
      <c r="D755" s="51">
        <v>5.4890000000000008</v>
      </c>
      <c r="E755" s="17" t="s">
        <v>269</v>
      </c>
      <c r="F755" t="s">
        <v>3436</v>
      </c>
    </row>
    <row r="756" spans="1:6" ht="15.75" x14ac:dyDescent="0.25">
      <c r="A756" s="45" t="s">
        <v>877</v>
      </c>
      <c r="B756" s="54" t="s">
        <v>1758</v>
      </c>
      <c r="C756" s="54" t="s">
        <v>2445</v>
      </c>
      <c r="D756" s="51">
        <v>5.4890000000000008</v>
      </c>
      <c r="E756" s="17" t="s">
        <v>269</v>
      </c>
      <c r="F756" t="s">
        <v>3436</v>
      </c>
    </row>
    <row r="757" spans="1:6" ht="15.75" x14ac:dyDescent="0.25">
      <c r="A757" s="45" t="s">
        <v>878</v>
      </c>
      <c r="B757" s="54" t="s">
        <v>1758</v>
      </c>
      <c r="C757" s="54" t="s">
        <v>2446</v>
      </c>
      <c r="D757" s="51">
        <v>5.4890000000000008</v>
      </c>
      <c r="E757" s="17" t="s">
        <v>269</v>
      </c>
      <c r="F757" t="s">
        <v>3438</v>
      </c>
    </row>
    <row r="758" spans="1:6" ht="15.75" x14ac:dyDescent="0.25">
      <c r="A758" s="47" t="s">
        <v>879</v>
      </c>
      <c r="B758" s="54" t="s">
        <v>1758</v>
      </c>
      <c r="C758" s="54" t="s">
        <v>2447</v>
      </c>
      <c r="D758" s="51">
        <v>6.5890000000000004</v>
      </c>
      <c r="E758" s="17" t="s">
        <v>269</v>
      </c>
      <c r="F758" t="s">
        <v>3437</v>
      </c>
    </row>
    <row r="759" spans="1:6" ht="15.75" x14ac:dyDescent="0.25">
      <c r="A759" s="45" t="s">
        <v>880</v>
      </c>
      <c r="B759" s="54" t="s">
        <v>1758</v>
      </c>
      <c r="C759" s="54" t="s">
        <v>2448</v>
      </c>
      <c r="D759" s="51">
        <v>5.4890000000000008</v>
      </c>
      <c r="E759" s="17" t="s">
        <v>269</v>
      </c>
      <c r="F759" t="s">
        <v>3438</v>
      </c>
    </row>
    <row r="760" spans="1:6" ht="15.75" x14ac:dyDescent="0.25">
      <c r="A760" s="45" t="s">
        <v>881</v>
      </c>
      <c r="B760" s="54" t="s">
        <v>1758</v>
      </c>
      <c r="C760" s="54" t="s">
        <v>2449</v>
      </c>
      <c r="D760" s="51">
        <v>4.9390000000000009</v>
      </c>
      <c r="E760" s="17" t="s">
        <v>269</v>
      </c>
      <c r="F760" t="s">
        <v>3436</v>
      </c>
    </row>
    <row r="761" spans="1:6" ht="15.75" x14ac:dyDescent="0.25">
      <c r="A761" s="48" t="s">
        <v>882</v>
      </c>
      <c r="B761" s="54" t="s">
        <v>1758</v>
      </c>
      <c r="C761" s="54" t="s">
        <v>2450</v>
      </c>
      <c r="D761" s="51">
        <v>6.5890000000000004</v>
      </c>
      <c r="E761" s="17" t="s">
        <v>269</v>
      </c>
      <c r="F761" t="s">
        <v>3436</v>
      </c>
    </row>
    <row r="762" spans="1:6" ht="15.75" x14ac:dyDescent="0.25">
      <c r="A762" s="48" t="s">
        <v>883</v>
      </c>
      <c r="B762" s="54" t="s">
        <v>1758</v>
      </c>
      <c r="C762" s="54" t="s">
        <v>2451</v>
      </c>
      <c r="D762" s="51">
        <v>6.5890000000000004</v>
      </c>
      <c r="E762" s="17" t="s">
        <v>269</v>
      </c>
      <c r="F762" t="s">
        <v>3436</v>
      </c>
    </row>
    <row r="763" spans="1:6" ht="15.75" x14ac:dyDescent="0.25">
      <c r="A763" s="45" t="s">
        <v>884</v>
      </c>
      <c r="B763" s="54" t="s">
        <v>1758</v>
      </c>
      <c r="C763" s="54" t="s">
        <v>2452</v>
      </c>
      <c r="D763" s="51">
        <v>7.6890000000000009</v>
      </c>
      <c r="E763" s="17" t="s">
        <v>269</v>
      </c>
      <c r="F763" t="s">
        <v>3436</v>
      </c>
    </row>
    <row r="764" spans="1:6" ht="15.75" x14ac:dyDescent="0.25">
      <c r="A764" s="45" t="s">
        <v>885</v>
      </c>
      <c r="B764" s="54" t="s">
        <v>1758</v>
      </c>
      <c r="C764" s="54" t="s">
        <v>2453</v>
      </c>
      <c r="D764" s="51">
        <v>6.5890000000000004</v>
      </c>
      <c r="E764" s="17" t="s">
        <v>269</v>
      </c>
      <c r="F764" t="s">
        <v>3438</v>
      </c>
    </row>
    <row r="765" spans="1:6" ht="15.75" x14ac:dyDescent="0.25">
      <c r="A765" s="45" t="s">
        <v>886</v>
      </c>
      <c r="B765" s="54" t="s">
        <v>1758</v>
      </c>
      <c r="C765" s="54" t="s">
        <v>2454</v>
      </c>
      <c r="D765" s="51">
        <v>6.5890000000000004</v>
      </c>
      <c r="E765" s="17" t="s">
        <v>269</v>
      </c>
      <c r="F765" t="s">
        <v>3436</v>
      </c>
    </row>
    <row r="766" spans="1:6" ht="15.75" x14ac:dyDescent="0.25">
      <c r="A766" s="45" t="s">
        <v>887</v>
      </c>
      <c r="B766" s="54" t="s">
        <v>1758</v>
      </c>
      <c r="C766" s="54" t="s">
        <v>2455</v>
      </c>
      <c r="D766" s="51">
        <v>5.4890000000000008</v>
      </c>
      <c r="E766" s="17" t="s">
        <v>269</v>
      </c>
      <c r="F766" t="s">
        <v>3436</v>
      </c>
    </row>
    <row r="767" spans="1:6" ht="15.75" x14ac:dyDescent="0.25">
      <c r="A767" s="46" t="s">
        <v>888</v>
      </c>
      <c r="B767" s="54" t="s">
        <v>1758</v>
      </c>
      <c r="C767" s="54" t="s">
        <v>2456</v>
      </c>
      <c r="D767" s="51">
        <v>6.5890000000000004</v>
      </c>
      <c r="E767" s="17" t="s">
        <v>269</v>
      </c>
      <c r="F767" t="s">
        <v>3436</v>
      </c>
    </row>
    <row r="768" spans="1:6" ht="15.75" x14ac:dyDescent="0.25">
      <c r="A768" s="46" t="s">
        <v>889</v>
      </c>
      <c r="B768" s="54" t="s">
        <v>1758</v>
      </c>
      <c r="C768" s="54" t="s">
        <v>2457</v>
      </c>
      <c r="D768" s="51">
        <v>6.5890000000000004</v>
      </c>
      <c r="E768" s="17" t="s">
        <v>269</v>
      </c>
      <c r="F768" t="s">
        <v>3436</v>
      </c>
    </row>
    <row r="769" spans="1:6" ht="15.75" x14ac:dyDescent="0.25">
      <c r="A769" s="45" t="s">
        <v>890</v>
      </c>
      <c r="B769" s="54" t="s">
        <v>1758</v>
      </c>
      <c r="C769" s="54" t="s">
        <v>2458</v>
      </c>
      <c r="D769" s="51">
        <v>6.5890000000000004</v>
      </c>
      <c r="E769" s="17" t="s">
        <v>269</v>
      </c>
      <c r="F769" t="s">
        <v>3436</v>
      </c>
    </row>
    <row r="770" spans="1:6" ht="15.75" x14ac:dyDescent="0.25">
      <c r="A770" s="45" t="s">
        <v>891</v>
      </c>
      <c r="B770" s="54" t="s">
        <v>1758</v>
      </c>
      <c r="C770" s="54" t="s">
        <v>2459</v>
      </c>
      <c r="D770" s="51">
        <v>6.0390000000000006</v>
      </c>
      <c r="E770" s="17" t="s">
        <v>269</v>
      </c>
      <c r="F770" t="s">
        <v>3436</v>
      </c>
    </row>
    <row r="771" spans="1:6" ht="15.75" x14ac:dyDescent="0.25">
      <c r="A771" s="45" t="s">
        <v>892</v>
      </c>
      <c r="B771" s="54" t="s">
        <v>1758</v>
      </c>
      <c r="C771" s="54" t="s">
        <v>2460</v>
      </c>
      <c r="D771" s="51">
        <v>6.5890000000000004</v>
      </c>
      <c r="E771" s="17" t="s">
        <v>269</v>
      </c>
      <c r="F771" t="s">
        <v>3438</v>
      </c>
    </row>
    <row r="772" spans="1:6" ht="15.75" x14ac:dyDescent="0.25">
      <c r="A772" s="45" t="s">
        <v>893</v>
      </c>
      <c r="B772" s="54" t="s">
        <v>1758</v>
      </c>
      <c r="C772" s="54" t="s">
        <v>2461</v>
      </c>
      <c r="D772" s="51">
        <v>6.5890000000000004</v>
      </c>
      <c r="E772" s="17" t="s">
        <v>269</v>
      </c>
      <c r="F772" t="s">
        <v>3436</v>
      </c>
    </row>
    <row r="773" spans="1:6" ht="15.75" x14ac:dyDescent="0.25">
      <c r="A773" s="45" t="s">
        <v>894</v>
      </c>
      <c r="B773" s="54" t="s">
        <v>1758</v>
      </c>
      <c r="C773" s="54" t="s">
        <v>2462</v>
      </c>
      <c r="D773" s="51">
        <v>6.0390000000000006</v>
      </c>
      <c r="E773" s="17" t="s">
        <v>269</v>
      </c>
      <c r="F773" t="s">
        <v>3436</v>
      </c>
    </row>
    <row r="774" spans="1:6" ht="15.75" x14ac:dyDescent="0.25">
      <c r="A774" s="48" t="s">
        <v>895</v>
      </c>
      <c r="B774" s="54" t="s">
        <v>1758</v>
      </c>
      <c r="C774" s="54" t="s">
        <v>2463</v>
      </c>
      <c r="D774" s="51">
        <v>6.5890000000000004</v>
      </c>
      <c r="E774" s="17" t="s">
        <v>269</v>
      </c>
      <c r="F774" t="s">
        <v>3436</v>
      </c>
    </row>
    <row r="775" spans="1:6" ht="15.75" x14ac:dyDescent="0.25">
      <c r="A775" s="48" t="s">
        <v>896</v>
      </c>
      <c r="B775" s="54" t="s">
        <v>1758</v>
      </c>
      <c r="C775" s="54" t="s">
        <v>2464</v>
      </c>
      <c r="D775" s="51">
        <v>6.5890000000000004</v>
      </c>
      <c r="E775" s="17" t="s">
        <v>269</v>
      </c>
      <c r="F775" t="s">
        <v>3436</v>
      </c>
    </row>
    <row r="776" spans="1:6" ht="15.75" x14ac:dyDescent="0.25">
      <c r="A776" s="48" t="s">
        <v>897</v>
      </c>
      <c r="B776" s="54" t="s">
        <v>1758</v>
      </c>
      <c r="C776" s="54" t="s">
        <v>2465</v>
      </c>
      <c r="D776" s="51">
        <v>6.0390000000000006</v>
      </c>
      <c r="E776" s="17" t="s">
        <v>269</v>
      </c>
      <c r="F776" t="s">
        <v>3436</v>
      </c>
    </row>
    <row r="777" spans="1:6" ht="15.75" x14ac:dyDescent="0.25">
      <c r="A777" s="45" t="s">
        <v>898</v>
      </c>
      <c r="B777" s="54" t="s">
        <v>1758</v>
      </c>
      <c r="C777" s="54" t="s">
        <v>2466</v>
      </c>
      <c r="D777" s="51">
        <v>6.5890000000000004</v>
      </c>
      <c r="E777" s="17" t="s">
        <v>269</v>
      </c>
      <c r="F777" t="s">
        <v>3436</v>
      </c>
    </row>
    <row r="778" spans="1:6" ht="15.75" x14ac:dyDescent="0.25">
      <c r="A778" s="45" t="s">
        <v>899</v>
      </c>
      <c r="B778" s="54" t="s">
        <v>1758</v>
      </c>
      <c r="C778" s="54" t="s">
        <v>2467</v>
      </c>
      <c r="D778" s="51">
        <v>6.5890000000000004</v>
      </c>
      <c r="E778" s="17" t="s">
        <v>269</v>
      </c>
      <c r="F778" t="s">
        <v>3436</v>
      </c>
    </row>
    <row r="779" spans="1:6" ht="15.75" x14ac:dyDescent="0.25">
      <c r="A779" s="45" t="s">
        <v>900</v>
      </c>
      <c r="B779" s="54" t="s">
        <v>1758</v>
      </c>
      <c r="C779" s="54" t="s">
        <v>2468</v>
      </c>
      <c r="D779" s="51">
        <v>6.0390000000000006</v>
      </c>
      <c r="E779" s="17" t="s">
        <v>269</v>
      </c>
      <c r="F779" t="s">
        <v>3436</v>
      </c>
    </row>
    <row r="780" spans="1:6" ht="15.75" x14ac:dyDescent="0.25">
      <c r="A780" s="45" t="s">
        <v>901</v>
      </c>
      <c r="B780" s="54" t="s">
        <v>1758</v>
      </c>
      <c r="C780" s="54" t="s">
        <v>2469</v>
      </c>
      <c r="D780" s="51">
        <v>7.6890000000000009</v>
      </c>
      <c r="E780" s="17" t="s">
        <v>269</v>
      </c>
      <c r="F780" t="s">
        <v>3436</v>
      </c>
    </row>
    <row r="781" spans="1:6" ht="15.75" x14ac:dyDescent="0.25">
      <c r="A781" s="45" t="s">
        <v>902</v>
      </c>
      <c r="B781" s="54" t="s">
        <v>1758</v>
      </c>
      <c r="C781" s="54" t="s">
        <v>2470</v>
      </c>
      <c r="D781" s="51">
        <v>7.6890000000000009</v>
      </c>
      <c r="E781" s="17" t="s">
        <v>269</v>
      </c>
      <c r="F781" t="s">
        <v>3436</v>
      </c>
    </row>
    <row r="782" spans="1:6" ht="15.75" x14ac:dyDescent="0.25">
      <c r="A782" s="46" t="s">
        <v>903</v>
      </c>
      <c r="B782" s="54" t="s">
        <v>1758</v>
      </c>
      <c r="C782" s="54" t="s">
        <v>2471</v>
      </c>
      <c r="D782" s="51">
        <v>5.4890000000000008</v>
      </c>
      <c r="E782" s="17" t="s">
        <v>269</v>
      </c>
      <c r="F782" t="s">
        <v>3436</v>
      </c>
    </row>
    <row r="783" spans="1:6" ht="15.75" x14ac:dyDescent="0.25">
      <c r="A783" s="48" t="s">
        <v>904</v>
      </c>
      <c r="B783" s="54" t="s">
        <v>1758</v>
      </c>
      <c r="C783" s="54" t="s">
        <v>2472</v>
      </c>
      <c r="D783" s="51">
        <v>6.5890000000000004</v>
      </c>
      <c r="E783" s="17" t="s">
        <v>269</v>
      </c>
      <c r="F783" t="s">
        <v>3436</v>
      </c>
    </row>
    <row r="784" spans="1:6" ht="15.75" x14ac:dyDescent="0.25">
      <c r="A784" s="48" t="s">
        <v>905</v>
      </c>
      <c r="B784" s="54" t="s">
        <v>1758</v>
      </c>
      <c r="C784" s="54" t="s">
        <v>2473</v>
      </c>
      <c r="D784" s="51">
        <v>6.5890000000000004</v>
      </c>
      <c r="E784" s="17" t="s">
        <v>269</v>
      </c>
      <c r="F784" t="s">
        <v>3436</v>
      </c>
    </row>
    <row r="785" spans="1:6" ht="15.75" x14ac:dyDescent="0.25">
      <c r="A785" s="45" t="s">
        <v>906</v>
      </c>
      <c r="B785" s="54" t="s">
        <v>1758</v>
      </c>
      <c r="C785" s="54" t="s">
        <v>2474</v>
      </c>
      <c r="D785" s="51">
        <v>7.1390000000000011</v>
      </c>
      <c r="E785" s="17" t="s">
        <v>269</v>
      </c>
      <c r="F785" t="s">
        <v>3438</v>
      </c>
    </row>
    <row r="786" spans="1:6" ht="15.75" x14ac:dyDescent="0.25">
      <c r="A786" s="45" t="s">
        <v>907</v>
      </c>
      <c r="B786" s="54" t="s">
        <v>1758</v>
      </c>
      <c r="C786" s="54" t="s">
        <v>2475</v>
      </c>
      <c r="D786" s="51">
        <v>7.1390000000000011</v>
      </c>
      <c r="E786" s="17" t="s">
        <v>269</v>
      </c>
      <c r="F786" t="s">
        <v>3438</v>
      </c>
    </row>
    <row r="787" spans="1:6" ht="15.75" x14ac:dyDescent="0.25">
      <c r="A787" s="45" t="s">
        <v>908</v>
      </c>
      <c r="B787" s="54" t="s">
        <v>1758</v>
      </c>
      <c r="C787" s="54" t="s">
        <v>2476</v>
      </c>
      <c r="D787" s="51">
        <v>8.7890000000000015</v>
      </c>
      <c r="E787" s="17" t="s">
        <v>269</v>
      </c>
      <c r="F787" t="s">
        <v>3438</v>
      </c>
    </row>
    <row r="788" spans="1:6" ht="15.75" x14ac:dyDescent="0.25">
      <c r="A788" s="45" t="s">
        <v>909</v>
      </c>
      <c r="B788" s="54" t="s">
        <v>1758</v>
      </c>
      <c r="C788" s="54" t="s">
        <v>2477</v>
      </c>
      <c r="D788" s="51">
        <v>7.6890000000000009</v>
      </c>
      <c r="E788" s="17" t="s">
        <v>269</v>
      </c>
      <c r="F788" t="s">
        <v>3436</v>
      </c>
    </row>
    <row r="789" spans="1:6" ht="15.75" x14ac:dyDescent="0.25">
      <c r="A789" s="45" t="s">
        <v>910</v>
      </c>
      <c r="B789" s="54" t="s">
        <v>1758</v>
      </c>
      <c r="C789" s="54" t="s">
        <v>2478</v>
      </c>
      <c r="D789" s="51">
        <v>9.8890000000000011</v>
      </c>
      <c r="E789" s="17" t="s">
        <v>269</v>
      </c>
      <c r="F789" t="s">
        <v>3436</v>
      </c>
    </row>
    <row r="790" spans="1:6" ht="15.75" x14ac:dyDescent="0.25">
      <c r="A790" s="47" t="s">
        <v>911</v>
      </c>
      <c r="B790" s="54" t="s">
        <v>1758</v>
      </c>
      <c r="C790" s="54" t="s">
        <v>2479</v>
      </c>
      <c r="D790" s="51">
        <v>7.6890000000000009</v>
      </c>
      <c r="E790" s="17" t="s">
        <v>269</v>
      </c>
      <c r="F790" t="s">
        <v>3436</v>
      </c>
    </row>
    <row r="791" spans="1:6" ht="15.75" x14ac:dyDescent="0.25">
      <c r="A791" s="45" t="s">
        <v>912</v>
      </c>
      <c r="B791" s="54" t="s">
        <v>1758</v>
      </c>
      <c r="C791" s="54" t="s">
        <v>2480</v>
      </c>
      <c r="D791" s="51">
        <v>9.8890000000000011</v>
      </c>
      <c r="E791" s="17" t="s">
        <v>269</v>
      </c>
      <c r="F791" t="s">
        <v>3438</v>
      </c>
    </row>
    <row r="792" spans="1:6" ht="15.75" x14ac:dyDescent="0.25">
      <c r="A792" s="45" t="s">
        <v>913</v>
      </c>
      <c r="B792" s="54" t="s">
        <v>1758</v>
      </c>
      <c r="C792" s="54" t="s">
        <v>2481</v>
      </c>
      <c r="D792" s="51">
        <v>7.6890000000000009</v>
      </c>
      <c r="E792" s="17" t="s">
        <v>269</v>
      </c>
      <c r="F792" t="s">
        <v>3436</v>
      </c>
    </row>
    <row r="793" spans="1:6" ht="15.75" x14ac:dyDescent="0.25">
      <c r="A793" s="45" t="s">
        <v>914</v>
      </c>
      <c r="B793" s="54" t="s">
        <v>1758</v>
      </c>
      <c r="C793" s="54" t="s">
        <v>2482</v>
      </c>
      <c r="D793" s="51">
        <v>7.6890000000000009</v>
      </c>
      <c r="E793" s="17" t="s">
        <v>269</v>
      </c>
      <c r="F793" t="s">
        <v>3436</v>
      </c>
    </row>
    <row r="794" spans="1:6" ht="15.75" x14ac:dyDescent="0.25">
      <c r="A794" s="45" t="s">
        <v>915</v>
      </c>
      <c r="B794" s="54" t="s">
        <v>1758</v>
      </c>
      <c r="C794" s="54" t="s">
        <v>2483</v>
      </c>
      <c r="D794" s="51">
        <v>19.789000000000001</v>
      </c>
      <c r="E794" s="17" t="s">
        <v>269</v>
      </c>
      <c r="F794" t="s">
        <v>3436</v>
      </c>
    </row>
    <row r="795" spans="1:6" ht="15.75" x14ac:dyDescent="0.25">
      <c r="A795" s="45" t="s">
        <v>916</v>
      </c>
      <c r="B795" s="54" t="s">
        <v>1758</v>
      </c>
      <c r="C795" s="54" t="s">
        <v>2484</v>
      </c>
      <c r="D795" s="51">
        <v>5.4890000000000008</v>
      </c>
      <c r="E795" s="17" t="s">
        <v>269</v>
      </c>
      <c r="F795" t="s">
        <v>3436</v>
      </c>
    </row>
    <row r="796" spans="1:6" ht="15.75" x14ac:dyDescent="0.25">
      <c r="A796" s="45" t="s">
        <v>917</v>
      </c>
      <c r="B796" s="54" t="s">
        <v>1758</v>
      </c>
      <c r="C796" s="54" t="s">
        <v>2485</v>
      </c>
      <c r="D796" s="51">
        <v>4.9390000000000009</v>
      </c>
      <c r="E796" s="17" t="s">
        <v>269</v>
      </c>
      <c r="F796" t="s">
        <v>3436</v>
      </c>
    </row>
    <row r="797" spans="1:6" ht="15.75" x14ac:dyDescent="0.25">
      <c r="A797" s="48" t="s">
        <v>918</v>
      </c>
      <c r="B797" s="54" t="s">
        <v>1758</v>
      </c>
      <c r="C797" s="54" t="s">
        <v>2486</v>
      </c>
      <c r="D797" s="51">
        <v>5.4890000000000008</v>
      </c>
      <c r="E797" s="17" t="s">
        <v>269</v>
      </c>
      <c r="F797" t="s">
        <v>3436</v>
      </c>
    </row>
    <row r="798" spans="1:6" ht="15.75" x14ac:dyDescent="0.25">
      <c r="A798" s="48" t="s">
        <v>919</v>
      </c>
      <c r="B798" s="54" t="s">
        <v>1758</v>
      </c>
      <c r="C798" s="54" t="s">
        <v>2487</v>
      </c>
      <c r="D798" s="51">
        <v>4.9390000000000009</v>
      </c>
      <c r="E798" s="17" t="s">
        <v>269</v>
      </c>
      <c r="F798" t="s">
        <v>3436</v>
      </c>
    </row>
    <row r="799" spans="1:6" ht="15.75" x14ac:dyDescent="0.25">
      <c r="A799" s="45" t="s">
        <v>920</v>
      </c>
      <c r="B799" s="54" t="s">
        <v>1758</v>
      </c>
      <c r="C799" s="54" t="s">
        <v>2488</v>
      </c>
      <c r="D799" s="51">
        <v>13.189000000000002</v>
      </c>
      <c r="E799" s="17" t="s">
        <v>269</v>
      </c>
      <c r="F799" t="s">
        <v>3436</v>
      </c>
    </row>
    <row r="800" spans="1:6" ht="15.75" x14ac:dyDescent="0.25">
      <c r="A800" s="45" t="s">
        <v>921</v>
      </c>
      <c r="B800" s="54" t="s">
        <v>1758</v>
      </c>
      <c r="C800" s="54" t="s">
        <v>2489</v>
      </c>
      <c r="D800" s="51">
        <v>9.8890000000000011</v>
      </c>
      <c r="E800" s="17" t="s">
        <v>269</v>
      </c>
      <c r="F800" t="s">
        <v>3438</v>
      </c>
    </row>
    <row r="801" spans="1:6" ht="15.75" x14ac:dyDescent="0.25">
      <c r="A801" s="45" t="s">
        <v>922</v>
      </c>
      <c r="B801" s="54" t="s">
        <v>1758</v>
      </c>
      <c r="C801" s="54" t="s">
        <v>2490</v>
      </c>
      <c r="D801" s="51">
        <v>8.7890000000000015</v>
      </c>
      <c r="E801" s="17" t="s">
        <v>269</v>
      </c>
      <c r="F801" t="s">
        <v>3438</v>
      </c>
    </row>
    <row r="802" spans="1:6" ht="15.75" x14ac:dyDescent="0.25">
      <c r="A802" s="45" t="s">
        <v>923</v>
      </c>
      <c r="B802" s="54" t="s">
        <v>1758</v>
      </c>
      <c r="C802" s="54" t="s">
        <v>2491</v>
      </c>
      <c r="D802" s="51">
        <v>8.7890000000000015</v>
      </c>
      <c r="E802" s="17" t="s">
        <v>269</v>
      </c>
      <c r="F802" t="s">
        <v>3438</v>
      </c>
    </row>
    <row r="803" spans="1:6" ht="15.75" x14ac:dyDescent="0.25">
      <c r="A803" s="45" t="s">
        <v>924</v>
      </c>
      <c r="B803" s="54" t="s">
        <v>1758</v>
      </c>
      <c r="C803" s="54" t="s">
        <v>2492</v>
      </c>
      <c r="D803" s="51">
        <v>7.6890000000000009</v>
      </c>
      <c r="E803" s="17" t="s">
        <v>269</v>
      </c>
      <c r="F803" t="s">
        <v>3438</v>
      </c>
    </row>
    <row r="804" spans="1:6" ht="15.75" x14ac:dyDescent="0.25">
      <c r="A804" s="45" t="s">
        <v>925</v>
      </c>
      <c r="B804" s="54" t="s">
        <v>1758</v>
      </c>
      <c r="C804" s="54" t="s">
        <v>2493</v>
      </c>
      <c r="D804" s="51">
        <v>6.5890000000000004</v>
      </c>
      <c r="E804" s="17" t="s">
        <v>269</v>
      </c>
      <c r="F804" t="s">
        <v>3438</v>
      </c>
    </row>
    <row r="805" spans="1:6" ht="15.75" x14ac:dyDescent="0.25">
      <c r="A805" s="45" t="s">
        <v>926</v>
      </c>
      <c r="B805" s="54" t="s">
        <v>1758</v>
      </c>
      <c r="C805" s="54" t="s">
        <v>2494</v>
      </c>
      <c r="D805" s="51">
        <v>4.9390000000000009</v>
      </c>
      <c r="E805" s="17" t="s">
        <v>269</v>
      </c>
      <c r="F805" t="s">
        <v>3438</v>
      </c>
    </row>
    <row r="806" spans="1:6" ht="15.75" x14ac:dyDescent="0.25">
      <c r="A806" s="45" t="s">
        <v>927</v>
      </c>
      <c r="B806" s="54" t="s">
        <v>1758</v>
      </c>
      <c r="C806" s="54" t="s">
        <v>2495</v>
      </c>
      <c r="D806" s="51">
        <v>6.5890000000000004</v>
      </c>
      <c r="E806" s="17" t="s">
        <v>269</v>
      </c>
      <c r="F806" t="s">
        <v>3438</v>
      </c>
    </row>
    <row r="807" spans="1:6" ht="15.75" x14ac:dyDescent="0.25">
      <c r="A807" s="45" t="s">
        <v>928</v>
      </c>
      <c r="B807" s="54" t="s">
        <v>1758</v>
      </c>
      <c r="C807" s="54" t="s">
        <v>2496</v>
      </c>
      <c r="D807" s="51">
        <v>4.9390000000000009</v>
      </c>
      <c r="E807" s="17" t="s">
        <v>269</v>
      </c>
      <c r="F807" t="s">
        <v>3438</v>
      </c>
    </row>
    <row r="808" spans="1:6" ht="15.75" x14ac:dyDescent="0.25">
      <c r="A808" s="45" t="s">
        <v>929</v>
      </c>
      <c r="B808" s="54" t="s">
        <v>1758</v>
      </c>
      <c r="C808" s="54" t="s">
        <v>2497</v>
      </c>
      <c r="D808" s="51">
        <v>7.1390000000000011</v>
      </c>
      <c r="E808" s="17" t="s">
        <v>269</v>
      </c>
      <c r="F808" t="s">
        <v>3438</v>
      </c>
    </row>
    <row r="809" spans="1:6" ht="15.75" x14ac:dyDescent="0.25">
      <c r="A809" s="45" t="s">
        <v>930</v>
      </c>
      <c r="B809" s="54" t="s">
        <v>1758</v>
      </c>
      <c r="C809" s="54" t="s">
        <v>2498</v>
      </c>
      <c r="D809" s="51">
        <v>4.3890000000000002</v>
      </c>
      <c r="E809" s="17" t="s">
        <v>269</v>
      </c>
      <c r="F809" t="s">
        <v>3438</v>
      </c>
    </row>
    <row r="810" spans="1:6" ht="15.75" x14ac:dyDescent="0.25">
      <c r="A810" s="45" t="s">
        <v>931</v>
      </c>
      <c r="B810" s="54" t="s">
        <v>1758</v>
      </c>
      <c r="C810" s="54" t="s">
        <v>2499</v>
      </c>
      <c r="D810" s="51">
        <v>3.8390000000000004</v>
      </c>
      <c r="E810" s="17" t="s">
        <v>269</v>
      </c>
      <c r="F810" t="s">
        <v>3436</v>
      </c>
    </row>
    <row r="811" spans="1:6" ht="15.75" x14ac:dyDescent="0.25">
      <c r="A811" s="46" t="s">
        <v>932</v>
      </c>
      <c r="B811" s="54" t="s">
        <v>1758</v>
      </c>
      <c r="C811" s="54" t="s">
        <v>2500</v>
      </c>
      <c r="D811" s="51">
        <v>6.5890000000000004</v>
      </c>
      <c r="E811" s="17" t="s">
        <v>269</v>
      </c>
      <c r="F811" t="s">
        <v>3436</v>
      </c>
    </row>
    <row r="812" spans="1:6" ht="15.75" x14ac:dyDescent="0.25">
      <c r="A812" s="46" t="s">
        <v>933</v>
      </c>
      <c r="B812" s="54" t="s">
        <v>1758</v>
      </c>
      <c r="C812" s="54" t="s">
        <v>2501</v>
      </c>
      <c r="D812" s="51">
        <v>6.0390000000000006</v>
      </c>
      <c r="E812" s="17" t="s">
        <v>269</v>
      </c>
      <c r="F812" t="s">
        <v>3436</v>
      </c>
    </row>
    <row r="813" spans="1:6" ht="15.75" x14ac:dyDescent="0.25">
      <c r="A813" s="45" t="s">
        <v>934</v>
      </c>
      <c r="B813" s="54" t="s">
        <v>1758</v>
      </c>
      <c r="C813" s="54" t="s">
        <v>2502</v>
      </c>
      <c r="D813" s="51">
        <v>9.8890000000000011</v>
      </c>
      <c r="E813" s="17" t="s">
        <v>269</v>
      </c>
      <c r="F813" t="s">
        <v>3438</v>
      </c>
    </row>
    <row r="814" spans="1:6" ht="15.75" x14ac:dyDescent="0.25">
      <c r="A814" s="47" t="s">
        <v>935</v>
      </c>
      <c r="B814" s="54" t="s">
        <v>1758</v>
      </c>
      <c r="C814" s="54" t="s">
        <v>2503</v>
      </c>
      <c r="D814" s="51">
        <v>8.7890000000000015</v>
      </c>
      <c r="E814" s="17" t="s">
        <v>269</v>
      </c>
      <c r="F814" t="s">
        <v>3436</v>
      </c>
    </row>
    <row r="815" spans="1:6" ht="15.75" x14ac:dyDescent="0.25">
      <c r="A815" s="45" t="s">
        <v>936</v>
      </c>
      <c r="B815" s="54" t="s">
        <v>1758</v>
      </c>
      <c r="C815" s="54" t="s">
        <v>2504</v>
      </c>
      <c r="D815" s="51">
        <v>9.8890000000000011</v>
      </c>
      <c r="E815" s="17" t="s">
        <v>269</v>
      </c>
      <c r="F815" t="s">
        <v>3438</v>
      </c>
    </row>
    <row r="816" spans="1:6" ht="15.75" x14ac:dyDescent="0.25">
      <c r="A816" s="45" t="s">
        <v>937</v>
      </c>
      <c r="B816" s="54" t="s">
        <v>1759</v>
      </c>
      <c r="C816" s="54" t="s">
        <v>2505</v>
      </c>
      <c r="D816" s="51">
        <v>7.1390000000000011</v>
      </c>
      <c r="E816" t="s">
        <v>13</v>
      </c>
      <c r="F816" t="s">
        <v>3449</v>
      </c>
    </row>
    <row r="817" spans="1:6" ht="15.75" x14ac:dyDescent="0.25">
      <c r="A817" s="45" t="s">
        <v>938</v>
      </c>
      <c r="B817" s="54" t="s">
        <v>1759</v>
      </c>
      <c r="C817" s="54" t="s">
        <v>2506</v>
      </c>
      <c r="D817" s="51">
        <v>7.1390000000000011</v>
      </c>
      <c r="E817" t="s">
        <v>13</v>
      </c>
      <c r="F817" t="s">
        <v>3449</v>
      </c>
    </row>
    <row r="818" spans="1:6" ht="15.75" x14ac:dyDescent="0.25">
      <c r="A818" s="46" t="s">
        <v>939</v>
      </c>
      <c r="B818" s="54" t="s">
        <v>1759</v>
      </c>
      <c r="C818" s="54" t="s">
        <v>2507</v>
      </c>
      <c r="D818" s="51">
        <v>7.1390000000000011</v>
      </c>
      <c r="E818" t="s">
        <v>13</v>
      </c>
      <c r="F818" t="s">
        <v>3449</v>
      </c>
    </row>
    <row r="819" spans="1:6" ht="15.75" x14ac:dyDescent="0.25">
      <c r="A819" s="46" t="s">
        <v>940</v>
      </c>
      <c r="B819" s="54" t="s">
        <v>1759</v>
      </c>
      <c r="C819" s="54" t="s">
        <v>2508</v>
      </c>
      <c r="D819" s="51">
        <v>7.1390000000000011</v>
      </c>
      <c r="E819" t="s">
        <v>13</v>
      </c>
      <c r="F819" t="s">
        <v>3449</v>
      </c>
    </row>
    <row r="820" spans="1:6" ht="15.75" x14ac:dyDescent="0.25">
      <c r="A820" s="46" t="s">
        <v>941</v>
      </c>
      <c r="B820" s="54" t="s">
        <v>1759</v>
      </c>
      <c r="C820" s="54" t="s">
        <v>2509</v>
      </c>
      <c r="D820" s="51">
        <v>7.1390000000000011</v>
      </c>
      <c r="E820" t="s">
        <v>13</v>
      </c>
      <c r="F820" t="s">
        <v>3449</v>
      </c>
    </row>
    <row r="821" spans="1:6" ht="15.75" x14ac:dyDescent="0.25">
      <c r="A821" s="46" t="s">
        <v>942</v>
      </c>
      <c r="B821" s="54" t="s">
        <v>1759</v>
      </c>
      <c r="C821" s="54" t="s">
        <v>2510</v>
      </c>
      <c r="D821" s="51">
        <v>7.1390000000000011</v>
      </c>
      <c r="E821" t="s">
        <v>13</v>
      </c>
      <c r="F821" t="s">
        <v>3450</v>
      </c>
    </row>
    <row r="822" spans="1:6" ht="15.75" x14ac:dyDescent="0.25">
      <c r="A822" s="46" t="s">
        <v>943</v>
      </c>
      <c r="B822" s="54" t="s">
        <v>1759</v>
      </c>
      <c r="C822" s="54" t="s">
        <v>2511</v>
      </c>
      <c r="D822" s="51">
        <v>7.1390000000000011</v>
      </c>
      <c r="E822" t="s">
        <v>13</v>
      </c>
      <c r="F822" t="s">
        <v>3450</v>
      </c>
    </row>
    <row r="823" spans="1:6" ht="15.75" x14ac:dyDescent="0.25">
      <c r="A823" s="45" t="s">
        <v>944</v>
      </c>
      <c r="B823" s="54" t="s">
        <v>1759</v>
      </c>
      <c r="C823" s="54" t="s">
        <v>2512</v>
      </c>
      <c r="D823" s="51">
        <v>7.1390000000000011</v>
      </c>
      <c r="E823" t="s">
        <v>13</v>
      </c>
      <c r="F823" t="s">
        <v>3450</v>
      </c>
    </row>
    <row r="824" spans="1:6" ht="15.75" x14ac:dyDescent="0.25">
      <c r="A824" s="45" t="s">
        <v>945</v>
      </c>
      <c r="B824" s="54" t="s">
        <v>1759</v>
      </c>
      <c r="C824" s="54" t="s">
        <v>2513</v>
      </c>
      <c r="D824" s="51">
        <v>7.1390000000000011</v>
      </c>
      <c r="E824" t="s">
        <v>13</v>
      </c>
      <c r="F824" t="s">
        <v>3450</v>
      </c>
    </row>
    <row r="825" spans="1:6" ht="15.75" x14ac:dyDescent="0.25">
      <c r="A825" s="45" t="s">
        <v>946</v>
      </c>
      <c r="B825" s="54" t="s">
        <v>1759</v>
      </c>
      <c r="C825" s="54" t="s">
        <v>2514</v>
      </c>
      <c r="D825" s="51">
        <v>7.1390000000000011</v>
      </c>
      <c r="E825" t="s">
        <v>13</v>
      </c>
      <c r="F825" t="s">
        <v>3451</v>
      </c>
    </row>
    <row r="826" spans="1:6" ht="15.75" x14ac:dyDescent="0.25">
      <c r="A826" s="45" t="s">
        <v>947</v>
      </c>
      <c r="B826" s="54" t="s">
        <v>1759</v>
      </c>
      <c r="C826" s="54" t="s">
        <v>2515</v>
      </c>
      <c r="D826" s="51">
        <v>6.3690000000000007</v>
      </c>
      <c r="E826" t="s">
        <v>13</v>
      </c>
      <c r="F826" t="s">
        <v>3450</v>
      </c>
    </row>
    <row r="827" spans="1:6" ht="15.75" x14ac:dyDescent="0.25">
      <c r="A827" s="46" t="s">
        <v>948</v>
      </c>
      <c r="B827" s="54" t="s">
        <v>1759</v>
      </c>
      <c r="C827" s="54" t="s">
        <v>2516</v>
      </c>
      <c r="D827" s="51">
        <v>6.3690000000000007</v>
      </c>
      <c r="E827" t="s">
        <v>13</v>
      </c>
      <c r="F827" t="s">
        <v>3452</v>
      </c>
    </row>
    <row r="828" spans="1:6" ht="15.75" x14ac:dyDescent="0.25">
      <c r="A828" s="45" t="s">
        <v>949</v>
      </c>
      <c r="B828" s="54" t="s">
        <v>1759</v>
      </c>
      <c r="C828" s="54" t="s">
        <v>2517</v>
      </c>
      <c r="D828" s="51">
        <v>7.6890000000000009</v>
      </c>
      <c r="E828" t="s">
        <v>13</v>
      </c>
      <c r="F828" t="s">
        <v>3450</v>
      </c>
    </row>
    <row r="829" spans="1:6" ht="15.75" x14ac:dyDescent="0.25">
      <c r="A829" s="45" t="s">
        <v>950</v>
      </c>
      <c r="B829" s="54" t="s">
        <v>1759</v>
      </c>
      <c r="C829" s="54" t="s">
        <v>2518</v>
      </c>
      <c r="D829" s="51">
        <v>6.3690000000000007</v>
      </c>
      <c r="E829" t="s">
        <v>13</v>
      </c>
      <c r="F829" t="s">
        <v>3450</v>
      </c>
    </row>
    <row r="830" spans="1:6" ht="15.75" x14ac:dyDescent="0.25">
      <c r="A830" s="46" t="s">
        <v>951</v>
      </c>
      <c r="B830" s="54" t="s">
        <v>1759</v>
      </c>
      <c r="C830" s="54" t="s">
        <v>2519</v>
      </c>
      <c r="D830" s="51">
        <v>6.0390000000000006</v>
      </c>
      <c r="E830" t="s">
        <v>13</v>
      </c>
      <c r="F830" t="s">
        <v>3450</v>
      </c>
    </row>
    <row r="831" spans="1:6" ht="15.75" x14ac:dyDescent="0.25">
      <c r="A831" s="47" t="s">
        <v>952</v>
      </c>
      <c r="B831" s="54" t="s">
        <v>1759</v>
      </c>
      <c r="C831" s="54" t="s">
        <v>2520</v>
      </c>
      <c r="D831" s="51">
        <v>7.1390000000000011</v>
      </c>
      <c r="E831" t="s">
        <v>13</v>
      </c>
      <c r="F831" t="s">
        <v>3450</v>
      </c>
    </row>
    <row r="832" spans="1:6" ht="15.75" x14ac:dyDescent="0.25">
      <c r="A832" s="46" t="s">
        <v>953</v>
      </c>
      <c r="B832" s="54" t="s">
        <v>1759</v>
      </c>
      <c r="C832" s="54" t="s">
        <v>2521</v>
      </c>
      <c r="D832" s="51">
        <v>7.1390000000000011</v>
      </c>
      <c r="E832" t="s">
        <v>13</v>
      </c>
      <c r="F832" t="s">
        <v>3450</v>
      </c>
    </row>
    <row r="833" spans="1:6" ht="15.75" x14ac:dyDescent="0.25">
      <c r="A833" s="45" t="s">
        <v>954</v>
      </c>
      <c r="B833" s="54" t="s">
        <v>1759</v>
      </c>
      <c r="C833" s="54" t="s">
        <v>2522</v>
      </c>
      <c r="D833" s="51">
        <v>6.0390000000000006</v>
      </c>
      <c r="E833" t="s">
        <v>13</v>
      </c>
      <c r="F833" t="s">
        <v>3450</v>
      </c>
    </row>
    <row r="834" spans="1:6" ht="15.75" x14ac:dyDescent="0.25">
      <c r="A834" s="45" t="s">
        <v>955</v>
      </c>
      <c r="B834" s="54" t="s">
        <v>1759</v>
      </c>
      <c r="C834" s="54" t="s">
        <v>2523</v>
      </c>
      <c r="D834" s="51">
        <v>6.3690000000000007</v>
      </c>
      <c r="E834" t="s">
        <v>13</v>
      </c>
      <c r="F834" t="s">
        <v>3449</v>
      </c>
    </row>
    <row r="835" spans="1:6" ht="15.75" x14ac:dyDescent="0.25">
      <c r="A835" s="45" t="s">
        <v>956</v>
      </c>
      <c r="B835" s="54" t="s">
        <v>1759</v>
      </c>
      <c r="C835" s="54" t="s">
        <v>2524</v>
      </c>
      <c r="D835" s="51">
        <v>6.3690000000000007</v>
      </c>
      <c r="E835" t="s">
        <v>13</v>
      </c>
      <c r="F835" t="s">
        <v>3449</v>
      </c>
    </row>
    <row r="836" spans="1:6" ht="15.75" x14ac:dyDescent="0.25">
      <c r="A836" s="45" t="s">
        <v>957</v>
      </c>
      <c r="B836" s="54" t="s">
        <v>1759</v>
      </c>
      <c r="C836" s="54" t="s">
        <v>2525</v>
      </c>
      <c r="D836" s="51">
        <v>6.0390000000000006</v>
      </c>
      <c r="E836" t="s">
        <v>13</v>
      </c>
      <c r="F836" t="s">
        <v>3449</v>
      </c>
    </row>
    <row r="837" spans="1:6" ht="15.75" x14ac:dyDescent="0.25">
      <c r="A837" s="45" t="s">
        <v>958</v>
      </c>
      <c r="B837" s="54" t="s">
        <v>1759</v>
      </c>
      <c r="C837" s="54" t="s">
        <v>2526</v>
      </c>
      <c r="D837" s="51">
        <v>6.0390000000000006</v>
      </c>
      <c r="E837" t="s">
        <v>13</v>
      </c>
      <c r="F837" t="s">
        <v>3449</v>
      </c>
    </row>
    <row r="838" spans="1:6" ht="15.75" x14ac:dyDescent="0.25">
      <c r="A838" s="45" t="s">
        <v>959</v>
      </c>
      <c r="B838" s="54" t="s">
        <v>1759</v>
      </c>
      <c r="C838" s="54" t="s">
        <v>2527</v>
      </c>
      <c r="D838" s="51">
        <v>6.5890000000000004</v>
      </c>
      <c r="E838" t="s">
        <v>13</v>
      </c>
      <c r="F838" t="s">
        <v>3449</v>
      </c>
    </row>
    <row r="839" spans="1:6" ht="15.75" x14ac:dyDescent="0.25">
      <c r="A839" s="45" t="s">
        <v>960</v>
      </c>
      <c r="B839" s="54" t="s">
        <v>1759</v>
      </c>
      <c r="C839" s="54" t="s">
        <v>2528</v>
      </c>
      <c r="D839" s="51">
        <v>6.0390000000000006</v>
      </c>
      <c r="E839" t="s">
        <v>13</v>
      </c>
      <c r="F839" t="s">
        <v>3449</v>
      </c>
    </row>
    <row r="840" spans="1:6" ht="15.75" x14ac:dyDescent="0.25">
      <c r="A840" s="46" t="s">
        <v>961</v>
      </c>
      <c r="B840" s="54" t="s">
        <v>1759</v>
      </c>
      <c r="C840" s="54" t="s">
        <v>2529</v>
      </c>
      <c r="D840" s="51">
        <v>5.4890000000000008</v>
      </c>
      <c r="E840" t="s">
        <v>13</v>
      </c>
      <c r="F840" t="s">
        <v>3449</v>
      </c>
    </row>
    <row r="841" spans="1:6" ht="15.75" x14ac:dyDescent="0.25">
      <c r="A841" s="46" t="s">
        <v>962</v>
      </c>
      <c r="B841" s="54" t="s">
        <v>1759</v>
      </c>
      <c r="C841" s="54" t="s">
        <v>2530</v>
      </c>
      <c r="D841" s="51">
        <v>6.5890000000000004</v>
      </c>
      <c r="E841" t="s">
        <v>13</v>
      </c>
      <c r="F841" t="s">
        <v>3449</v>
      </c>
    </row>
    <row r="842" spans="1:6" ht="15.75" x14ac:dyDescent="0.25">
      <c r="A842" s="46" t="s">
        <v>963</v>
      </c>
      <c r="B842" s="54" t="s">
        <v>1759</v>
      </c>
      <c r="C842" s="54" t="s">
        <v>2531</v>
      </c>
      <c r="D842" s="51">
        <v>6.0390000000000006</v>
      </c>
      <c r="E842" t="s">
        <v>13</v>
      </c>
      <c r="F842" t="s">
        <v>3449</v>
      </c>
    </row>
    <row r="843" spans="1:6" ht="15.75" x14ac:dyDescent="0.25">
      <c r="A843" s="45" t="s">
        <v>964</v>
      </c>
      <c r="B843" s="54" t="s">
        <v>1759</v>
      </c>
      <c r="C843" s="54" t="s">
        <v>2532</v>
      </c>
      <c r="D843" s="51">
        <v>12.089</v>
      </c>
      <c r="E843" t="s">
        <v>13</v>
      </c>
      <c r="F843" t="s">
        <v>3450</v>
      </c>
    </row>
    <row r="844" spans="1:6" ht="15.75" x14ac:dyDescent="0.25">
      <c r="A844" s="45" t="s">
        <v>965</v>
      </c>
      <c r="B844" s="54" t="s">
        <v>1759</v>
      </c>
      <c r="C844" s="54" t="s">
        <v>2533</v>
      </c>
      <c r="D844" s="51">
        <v>13.189000000000002</v>
      </c>
      <c r="E844" t="s">
        <v>13</v>
      </c>
      <c r="F844" t="s">
        <v>3450</v>
      </c>
    </row>
    <row r="845" spans="1:6" ht="15.75" x14ac:dyDescent="0.25">
      <c r="A845" s="45">
        <v>333115</v>
      </c>
      <c r="B845" s="54" t="s">
        <v>1759</v>
      </c>
      <c r="C845" s="54" t="s">
        <v>2534</v>
      </c>
      <c r="D845" s="51">
        <v>10.989000000000001</v>
      </c>
      <c r="E845" t="s">
        <v>13</v>
      </c>
      <c r="F845" t="s">
        <v>3450</v>
      </c>
    </row>
    <row r="846" spans="1:6" ht="15.75" x14ac:dyDescent="0.25">
      <c r="A846" s="46">
        <v>779797</v>
      </c>
      <c r="B846" s="54" t="s">
        <v>1759</v>
      </c>
      <c r="C846" s="54" t="s">
        <v>2535</v>
      </c>
      <c r="D846" s="51">
        <v>12.089</v>
      </c>
      <c r="E846" t="s">
        <v>13</v>
      </c>
      <c r="F846" t="s">
        <v>3449</v>
      </c>
    </row>
    <row r="847" spans="1:6" ht="15.75" x14ac:dyDescent="0.25">
      <c r="A847" s="45" t="s">
        <v>966</v>
      </c>
      <c r="B847" s="54" t="s">
        <v>1759</v>
      </c>
      <c r="C847" s="54" t="s">
        <v>2536</v>
      </c>
      <c r="D847" s="51">
        <v>12.089</v>
      </c>
      <c r="E847" t="s">
        <v>13</v>
      </c>
      <c r="F847" t="s">
        <v>3449</v>
      </c>
    </row>
    <row r="848" spans="1:6" ht="15.75" x14ac:dyDescent="0.25">
      <c r="A848" s="45">
        <v>429467</v>
      </c>
      <c r="B848" s="54" t="s">
        <v>1759</v>
      </c>
      <c r="C848" s="54" t="s">
        <v>2537</v>
      </c>
      <c r="D848" s="51">
        <v>13.189000000000002</v>
      </c>
      <c r="E848" t="s">
        <v>13</v>
      </c>
      <c r="F848" t="s">
        <v>3449</v>
      </c>
    </row>
    <row r="849" spans="1:6" ht="15.75" x14ac:dyDescent="0.25">
      <c r="A849" s="45">
        <v>247077</v>
      </c>
      <c r="B849" s="54" t="s">
        <v>1759</v>
      </c>
      <c r="C849" s="54" t="s">
        <v>2538</v>
      </c>
      <c r="D849" s="51">
        <v>10.989000000000001</v>
      </c>
      <c r="E849" t="s">
        <v>13</v>
      </c>
      <c r="F849" t="s">
        <v>3449</v>
      </c>
    </row>
    <row r="850" spans="1:6" ht="15.75" x14ac:dyDescent="0.25">
      <c r="A850" s="45">
        <v>354062</v>
      </c>
      <c r="B850" s="54" t="s">
        <v>1759</v>
      </c>
      <c r="C850" s="54" t="s">
        <v>2539</v>
      </c>
      <c r="D850" s="51">
        <v>12.089</v>
      </c>
      <c r="E850" t="s">
        <v>13</v>
      </c>
      <c r="F850" t="s">
        <v>3449</v>
      </c>
    </row>
    <row r="851" spans="1:6" ht="15.75" x14ac:dyDescent="0.25">
      <c r="A851" s="45">
        <v>333114</v>
      </c>
      <c r="B851" s="54" t="s">
        <v>1759</v>
      </c>
      <c r="C851" s="54" t="s">
        <v>2540</v>
      </c>
      <c r="D851" s="51">
        <v>10.989000000000001</v>
      </c>
      <c r="E851" t="s">
        <v>13</v>
      </c>
      <c r="F851" t="s">
        <v>3449</v>
      </c>
    </row>
    <row r="852" spans="1:6" ht="15.75" x14ac:dyDescent="0.25">
      <c r="A852" s="45">
        <v>548533</v>
      </c>
      <c r="B852" s="54" t="s">
        <v>1759</v>
      </c>
      <c r="C852" s="54" t="s">
        <v>2541</v>
      </c>
      <c r="D852" s="51">
        <v>10.989000000000001</v>
      </c>
      <c r="E852" t="s">
        <v>13</v>
      </c>
      <c r="F852" t="s">
        <v>3449</v>
      </c>
    </row>
    <row r="853" spans="1:6" ht="15.75" x14ac:dyDescent="0.25">
      <c r="A853" s="45">
        <v>580087</v>
      </c>
      <c r="B853" s="54" t="s">
        <v>1759</v>
      </c>
      <c r="C853" s="54" t="s">
        <v>2542</v>
      </c>
      <c r="D853" s="51">
        <v>7.6890000000000009</v>
      </c>
      <c r="E853" t="s">
        <v>13</v>
      </c>
      <c r="F853" t="s">
        <v>3449</v>
      </c>
    </row>
    <row r="854" spans="1:6" ht="15.75" x14ac:dyDescent="0.25">
      <c r="A854" s="45">
        <v>429466</v>
      </c>
      <c r="B854" s="54" t="s">
        <v>1759</v>
      </c>
      <c r="C854" s="54" t="s">
        <v>2543</v>
      </c>
      <c r="D854" s="51">
        <v>9.8890000000000011</v>
      </c>
      <c r="E854" t="s">
        <v>13</v>
      </c>
      <c r="F854" t="s">
        <v>3449</v>
      </c>
    </row>
    <row r="855" spans="1:6" ht="15.75" x14ac:dyDescent="0.25">
      <c r="A855" s="45" t="s">
        <v>967</v>
      </c>
      <c r="B855" s="54" t="s">
        <v>1759</v>
      </c>
      <c r="C855" s="54" t="s">
        <v>2544</v>
      </c>
      <c r="D855" s="51">
        <v>6.5890000000000004</v>
      </c>
      <c r="E855" t="s">
        <v>13</v>
      </c>
      <c r="F855" t="s">
        <v>3449</v>
      </c>
    </row>
    <row r="856" spans="1:6" ht="15.75" x14ac:dyDescent="0.25">
      <c r="A856" s="46" t="s">
        <v>968</v>
      </c>
      <c r="B856" s="54" t="s">
        <v>1759</v>
      </c>
      <c r="C856" s="54" t="s">
        <v>2545</v>
      </c>
      <c r="D856" s="51">
        <v>7.6890000000000009</v>
      </c>
      <c r="E856" t="s">
        <v>13</v>
      </c>
      <c r="F856" t="s">
        <v>3450</v>
      </c>
    </row>
    <row r="857" spans="1:6" ht="15.75" x14ac:dyDescent="0.25">
      <c r="A857" s="45" t="s">
        <v>969</v>
      </c>
      <c r="B857" s="54" t="s">
        <v>1759</v>
      </c>
      <c r="C857" s="54" t="s">
        <v>2546</v>
      </c>
      <c r="D857" s="51">
        <v>6.3690000000000007</v>
      </c>
      <c r="E857" t="s">
        <v>13</v>
      </c>
      <c r="F857" t="s">
        <v>3450</v>
      </c>
    </row>
    <row r="858" spans="1:6" ht="15.75" x14ac:dyDescent="0.25">
      <c r="A858" s="45" t="s">
        <v>970</v>
      </c>
      <c r="B858" s="54" t="s">
        <v>1759</v>
      </c>
      <c r="C858" s="54" t="s">
        <v>2547</v>
      </c>
      <c r="D858" s="51">
        <v>5.4890000000000008</v>
      </c>
      <c r="E858" t="s">
        <v>13</v>
      </c>
      <c r="F858" t="s">
        <v>3450</v>
      </c>
    </row>
    <row r="859" spans="1:6" ht="15.75" x14ac:dyDescent="0.25">
      <c r="A859" s="45" t="s">
        <v>971</v>
      </c>
      <c r="B859" s="54" t="s">
        <v>1759</v>
      </c>
      <c r="C859" s="54" t="s">
        <v>2548</v>
      </c>
      <c r="D859" s="51">
        <v>6.0390000000000006</v>
      </c>
      <c r="E859" t="s">
        <v>13</v>
      </c>
      <c r="F859" t="s">
        <v>3450</v>
      </c>
    </row>
    <row r="860" spans="1:6" ht="15.75" x14ac:dyDescent="0.25">
      <c r="A860" s="45" t="s">
        <v>972</v>
      </c>
      <c r="B860" s="54" t="s">
        <v>1759</v>
      </c>
      <c r="C860" s="54" t="s">
        <v>2549</v>
      </c>
      <c r="D860" s="51">
        <v>7.6890000000000009</v>
      </c>
      <c r="E860" t="s">
        <v>13</v>
      </c>
      <c r="F860" t="s">
        <v>3450</v>
      </c>
    </row>
    <row r="861" spans="1:6" ht="15.75" x14ac:dyDescent="0.25">
      <c r="A861" s="45" t="s">
        <v>973</v>
      </c>
      <c r="B861" s="54" t="s">
        <v>1759</v>
      </c>
      <c r="C861" s="54" t="s">
        <v>2550</v>
      </c>
      <c r="D861" s="51">
        <v>6.5890000000000004</v>
      </c>
      <c r="E861" t="s">
        <v>13</v>
      </c>
      <c r="F861" t="s">
        <v>3450</v>
      </c>
    </row>
    <row r="862" spans="1:6" ht="15.75" x14ac:dyDescent="0.25">
      <c r="A862" s="45" t="s">
        <v>974</v>
      </c>
      <c r="B862" s="54" t="s">
        <v>1759</v>
      </c>
      <c r="C862" s="54" t="s">
        <v>2551</v>
      </c>
      <c r="D862" s="51">
        <v>7.6890000000000009</v>
      </c>
      <c r="E862" t="s">
        <v>13</v>
      </c>
      <c r="F862" t="s">
        <v>3451</v>
      </c>
    </row>
    <row r="863" spans="1:6" ht="15.75" x14ac:dyDescent="0.25">
      <c r="A863" s="45" t="s">
        <v>975</v>
      </c>
      <c r="B863" s="54" t="s">
        <v>1759</v>
      </c>
      <c r="C863" s="54" t="s">
        <v>2552</v>
      </c>
      <c r="D863" s="51">
        <v>7.1390000000000011</v>
      </c>
      <c r="E863" t="s">
        <v>13</v>
      </c>
      <c r="F863" t="s">
        <v>3453</v>
      </c>
    </row>
    <row r="864" spans="1:6" ht="15.75" x14ac:dyDescent="0.25">
      <c r="A864" s="45" t="s">
        <v>976</v>
      </c>
      <c r="B864" s="54" t="s">
        <v>1759</v>
      </c>
      <c r="C864" s="54" t="s">
        <v>2553</v>
      </c>
      <c r="D864" s="51">
        <v>7.1390000000000011</v>
      </c>
      <c r="E864" t="s">
        <v>13</v>
      </c>
      <c r="F864" t="s">
        <v>3453</v>
      </c>
    </row>
    <row r="865" spans="1:6" ht="15.75" x14ac:dyDescent="0.25">
      <c r="A865" s="45" t="s">
        <v>977</v>
      </c>
      <c r="B865" s="54" t="s">
        <v>1759</v>
      </c>
      <c r="C865" s="54" t="s">
        <v>2554</v>
      </c>
      <c r="D865" s="51">
        <v>6.8750000000000009</v>
      </c>
      <c r="E865" t="s">
        <v>13</v>
      </c>
      <c r="F865" t="s">
        <v>3450</v>
      </c>
    </row>
    <row r="866" spans="1:6" ht="15.75" x14ac:dyDescent="0.25">
      <c r="A866" s="45" t="s">
        <v>978</v>
      </c>
      <c r="B866" s="54" t="s">
        <v>1759</v>
      </c>
      <c r="C866" s="54" t="s">
        <v>2555</v>
      </c>
      <c r="D866" s="51">
        <v>5.4890000000000008</v>
      </c>
      <c r="E866" t="s">
        <v>13</v>
      </c>
      <c r="F866" t="s">
        <v>3450</v>
      </c>
    </row>
    <row r="867" spans="1:6" ht="15.75" x14ac:dyDescent="0.25">
      <c r="A867" s="45" t="s">
        <v>979</v>
      </c>
      <c r="B867" s="54" t="s">
        <v>1759</v>
      </c>
      <c r="C867" s="54" t="s">
        <v>2556</v>
      </c>
      <c r="D867" s="51">
        <v>5.4890000000000008</v>
      </c>
      <c r="E867" t="s">
        <v>13</v>
      </c>
      <c r="F867" t="s">
        <v>3450</v>
      </c>
    </row>
    <row r="868" spans="1:6" ht="15.75" x14ac:dyDescent="0.25">
      <c r="A868" s="47" t="s">
        <v>980</v>
      </c>
      <c r="B868" s="54" t="s">
        <v>1759</v>
      </c>
      <c r="C868" s="54" t="s">
        <v>2557</v>
      </c>
      <c r="D868" s="51">
        <v>5.4890000000000008</v>
      </c>
      <c r="E868" t="s">
        <v>13</v>
      </c>
      <c r="F868" t="s">
        <v>3450</v>
      </c>
    </row>
    <row r="869" spans="1:6" ht="15.75" x14ac:dyDescent="0.25">
      <c r="A869" s="45" t="s">
        <v>981</v>
      </c>
      <c r="B869" s="54" t="s">
        <v>1759</v>
      </c>
      <c r="C869" s="54" t="s">
        <v>2558</v>
      </c>
      <c r="D869" s="51">
        <v>3.2890000000000006</v>
      </c>
      <c r="E869" t="s">
        <v>13</v>
      </c>
      <c r="F869" t="s">
        <v>3449</v>
      </c>
    </row>
    <row r="870" spans="1:6" ht="15.75" x14ac:dyDescent="0.25">
      <c r="A870" s="45" t="s">
        <v>982</v>
      </c>
      <c r="B870" s="54" t="s">
        <v>1759</v>
      </c>
      <c r="C870" s="54" t="s">
        <v>2559</v>
      </c>
      <c r="D870" s="51">
        <v>3.2890000000000006</v>
      </c>
      <c r="E870" t="s">
        <v>13</v>
      </c>
      <c r="F870" t="s">
        <v>3449</v>
      </c>
    </row>
    <row r="871" spans="1:6" ht="15.75" x14ac:dyDescent="0.25">
      <c r="A871" s="45" t="s">
        <v>983</v>
      </c>
      <c r="B871" s="54" t="s">
        <v>1759</v>
      </c>
      <c r="C871" s="54" t="s">
        <v>2560</v>
      </c>
      <c r="D871" s="51">
        <v>4.1690000000000005</v>
      </c>
      <c r="E871" t="s">
        <v>13</v>
      </c>
      <c r="F871" t="s">
        <v>3449</v>
      </c>
    </row>
    <row r="872" spans="1:6" ht="15.75" x14ac:dyDescent="0.25">
      <c r="A872" s="46" t="s">
        <v>984</v>
      </c>
      <c r="B872" s="54" t="s">
        <v>1759</v>
      </c>
      <c r="C872" s="54" t="s">
        <v>2561</v>
      </c>
      <c r="D872" s="51">
        <v>3.2890000000000006</v>
      </c>
      <c r="E872" t="s">
        <v>13</v>
      </c>
      <c r="F872" t="s">
        <v>3449</v>
      </c>
    </row>
    <row r="873" spans="1:6" ht="15.75" x14ac:dyDescent="0.25">
      <c r="A873" s="45" t="s">
        <v>985</v>
      </c>
      <c r="B873" s="54" t="s">
        <v>1759</v>
      </c>
      <c r="C873" s="54" t="s">
        <v>2562</v>
      </c>
      <c r="D873" s="51">
        <v>4.9390000000000009</v>
      </c>
      <c r="E873" t="s">
        <v>13</v>
      </c>
      <c r="F873" t="s">
        <v>3449</v>
      </c>
    </row>
    <row r="874" spans="1:6" ht="15.75" x14ac:dyDescent="0.25">
      <c r="A874" s="45" t="s">
        <v>986</v>
      </c>
      <c r="B874" s="54" t="s">
        <v>1759</v>
      </c>
      <c r="C874" s="54" t="s">
        <v>2563</v>
      </c>
      <c r="D874" s="51">
        <v>4.3890000000000002</v>
      </c>
      <c r="E874" t="s">
        <v>13</v>
      </c>
      <c r="F874" t="s">
        <v>3449</v>
      </c>
    </row>
    <row r="875" spans="1:6" ht="15.75" x14ac:dyDescent="0.25">
      <c r="A875" s="45" t="s">
        <v>987</v>
      </c>
      <c r="B875" s="54" t="s">
        <v>1759</v>
      </c>
      <c r="C875" s="54" t="s">
        <v>2564</v>
      </c>
      <c r="D875" s="51">
        <v>4.3890000000000002</v>
      </c>
      <c r="E875" t="s">
        <v>13</v>
      </c>
      <c r="F875" t="s">
        <v>3449</v>
      </c>
    </row>
    <row r="876" spans="1:6" ht="15.75" x14ac:dyDescent="0.25">
      <c r="A876" s="45" t="s">
        <v>988</v>
      </c>
      <c r="B876" s="54" t="s">
        <v>1759</v>
      </c>
      <c r="C876" s="54" t="s">
        <v>2565</v>
      </c>
      <c r="D876" s="51">
        <v>4.9390000000000009</v>
      </c>
      <c r="E876" t="s">
        <v>13</v>
      </c>
      <c r="F876" t="s">
        <v>3449</v>
      </c>
    </row>
    <row r="877" spans="1:6" ht="15.75" x14ac:dyDescent="0.25">
      <c r="A877" s="45" t="s">
        <v>989</v>
      </c>
      <c r="B877" s="54" t="s">
        <v>1759</v>
      </c>
      <c r="C877" s="54" t="s">
        <v>2566</v>
      </c>
      <c r="D877" s="51">
        <v>4.3890000000000002</v>
      </c>
      <c r="E877" t="s">
        <v>13</v>
      </c>
      <c r="F877" t="s">
        <v>3449</v>
      </c>
    </row>
    <row r="878" spans="1:6" ht="15.75" x14ac:dyDescent="0.25">
      <c r="A878" s="46" t="s">
        <v>990</v>
      </c>
      <c r="B878" s="54" t="s">
        <v>1759</v>
      </c>
      <c r="C878" s="54" t="s">
        <v>2567</v>
      </c>
      <c r="D878" s="51">
        <v>4.9390000000000009</v>
      </c>
      <c r="E878" t="s">
        <v>13</v>
      </c>
      <c r="F878" t="s">
        <v>3449</v>
      </c>
    </row>
    <row r="879" spans="1:6" ht="15.75" x14ac:dyDescent="0.25">
      <c r="A879" s="45" t="s">
        <v>991</v>
      </c>
      <c r="B879" s="54" t="s">
        <v>1759</v>
      </c>
      <c r="C879" s="54" t="s">
        <v>2568</v>
      </c>
      <c r="D879" s="51">
        <v>5.4890000000000008</v>
      </c>
      <c r="E879" t="s">
        <v>13</v>
      </c>
      <c r="F879" t="s">
        <v>3449</v>
      </c>
    </row>
    <row r="880" spans="1:6" ht="15.75" x14ac:dyDescent="0.25">
      <c r="A880" s="45" t="s">
        <v>992</v>
      </c>
      <c r="B880" s="54" t="s">
        <v>1759</v>
      </c>
      <c r="C880" s="54" t="s">
        <v>2569</v>
      </c>
      <c r="D880" s="51">
        <v>5.4890000000000008</v>
      </c>
      <c r="E880" t="s">
        <v>13</v>
      </c>
      <c r="F880" t="s">
        <v>3449</v>
      </c>
    </row>
    <row r="881" spans="1:6" ht="15.75" x14ac:dyDescent="0.25">
      <c r="A881" s="45" t="s">
        <v>993</v>
      </c>
      <c r="B881" s="54" t="s">
        <v>1759</v>
      </c>
      <c r="C881" s="54" t="s">
        <v>2570</v>
      </c>
      <c r="D881" s="51">
        <v>4.3890000000000002</v>
      </c>
      <c r="E881" t="s">
        <v>13</v>
      </c>
      <c r="F881" t="s">
        <v>3449</v>
      </c>
    </row>
    <row r="882" spans="1:6" ht="15.75" x14ac:dyDescent="0.25">
      <c r="A882" s="46" t="s">
        <v>994</v>
      </c>
      <c r="B882" s="54" t="s">
        <v>1759</v>
      </c>
      <c r="C882" s="54" t="s">
        <v>2571</v>
      </c>
      <c r="D882" s="51">
        <v>5.4890000000000008</v>
      </c>
      <c r="E882" t="s">
        <v>13</v>
      </c>
      <c r="F882" t="s">
        <v>3449</v>
      </c>
    </row>
    <row r="883" spans="1:6" ht="15.75" x14ac:dyDescent="0.25">
      <c r="A883" s="45" t="s">
        <v>995</v>
      </c>
      <c r="B883" s="54" t="s">
        <v>1759</v>
      </c>
      <c r="C883" s="54" t="s">
        <v>2572</v>
      </c>
      <c r="D883" s="51">
        <v>4.3890000000000002</v>
      </c>
      <c r="E883" t="s">
        <v>13</v>
      </c>
      <c r="F883" t="s">
        <v>3449</v>
      </c>
    </row>
    <row r="884" spans="1:6" ht="15.75" x14ac:dyDescent="0.25">
      <c r="A884" s="45" t="s">
        <v>996</v>
      </c>
      <c r="B884" s="54" t="s">
        <v>1759</v>
      </c>
      <c r="C884" s="54" t="s">
        <v>2573</v>
      </c>
      <c r="D884" s="51">
        <v>4.3890000000000002</v>
      </c>
      <c r="E884" t="s">
        <v>13</v>
      </c>
      <c r="F884" t="s">
        <v>3449</v>
      </c>
    </row>
    <row r="885" spans="1:6" ht="15.75" x14ac:dyDescent="0.25">
      <c r="A885" s="45" t="s">
        <v>997</v>
      </c>
      <c r="B885" s="54" t="s">
        <v>1759</v>
      </c>
      <c r="C885" s="54" t="s">
        <v>2574</v>
      </c>
      <c r="D885" s="51">
        <v>4.3890000000000002</v>
      </c>
      <c r="E885" t="s">
        <v>13</v>
      </c>
      <c r="F885" t="s">
        <v>3449</v>
      </c>
    </row>
    <row r="886" spans="1:6" ht="15.75" x14ac:dyDescent="0.25">
      <c r="A886" s="45" t="s">
        <v>998</v>
      </c>
      <c r="B886" s="54" t="s">
        <v>1759</v>
      </c>
      <c r="C886" s="54" t="s">
        <v>2575</v>
      </c>
      <c r="D886" s="51">
        <v>4.3890000000000002</v>
      </c>
      <c r="E886" t="s">
        <v>13</v>
      </c>
      <c r="F886" t="s">
        <v>3449</v>
      </c>
    </row>
    <row r="887" spans="1:6" ht="15.75" x14ac:dyDescent="0.25">
      <c r="A887" s="45" t="s">
        <v>999</v>
      </c>
      <c r="B887" s="54" t="s">
        <v>1759</v>
      </c>
      <c r="C887" s="54" t="s">
        <v>2576</v>
      </c>
      <c r="D887" s="51">
        <v>3.2890000000000006</v>
      </c>
      <c r="E887" t="s">
        <v>13</v>
      </c>
      <c r="F887" t="s">
        <v>3449</v>
      </c>
    </row>
    <row r="888" spans="1:6" ht="15.75" x14ac:dyDescent="0.25">
      <c r="A888" s="45" t="s">
        <v>1000</v>
      </c>
      <c r="B888" s="54" t="s">
        <v>1759</v>
      </c>
      <c r="C888" s="54" t="s">
        <v>2577</v>
      </c>
      <c r="D888" s="51">
        <v>3.2890000000000006</v>
      </c>
      <c r="E888" t="s">
        <v>13</v>
      </c>
      <c r="F888" t="s">
        <v>3449</v>
      </c>
    </row>
    <row r="889" spans="1:6" ht="15.75" x14ac:dyDescent="0.25">
      <c r="A889" s="45" t="s">
        <v>1001</v>
      </c>
      <c r="B889" s="54" t="s">
        <v>1759</v>
      </c>
      <c r="C889" s="54" t="s">
        <v>2578</v>
      </c>
      <c r="D889" s="51">
        <v>3.2890000000000006</v>
      </c>
      <c r="E889" t="s">
        <v>13</v>
      </c>
      <c r="F889" t="s">
        <v>3449</v>
      </c>
    </row>
    <row r="890" spans="1:6" ht="15.75" x14ac:dyDescent="0.25">
      <c r="A890" s="45" t="s">
        <v>1002</v>
      </c>
      <c r="B890" s="54" t="s">
        <v>1759</v>
      </c>
      <c r="C890" s="54" t="s">
        <v>2579</v>
      </c>
      <c r="D890" s="51">
        <v>6.5890000000000004</v>
      </c>
      <c r="E890" t="s">
        <v>13</v>
      </c>
      <c r="F890" t="s">
        <v>3451</v>
      </c>
    </row>
    <row r="891" spans="1:6" ht="15.75" x14ac:dyDescent="0.25">
      <c r="A891" s="45" t="s">
        <v>1003</v>
      </c>
      <c r="B891" s="54" t="s">
        <v>1759</v>
      </c>
      <c r="C891" s="54" t="s">
        <v>2580</v>
      </c>
      <c r="D891" s="51">
        <v>6.5890000000000004</v>
      </c>
      <c r="E891" t="s">
        <v>13</v>
      </c>
      <c r="F891" t="s">
        <v>3450</v>
      </c>
    </row>
    <row r="892" spans="1:6" ht="15.75" x14ac:dyDescent="0.25">
      <c r="A892" s="45" t="s">
        <v>1004</v>
      </c>
      <c r="B892" s="54" t="s">
        <v>1759</v>
      </c>
      <c r="C892" s="54" t="s">
        <v>2581</v>
      </c>
      <c r="D892" s="51">
        <v>4.3890000000000002</v>
      </c>
      <c r="E892" t="s">
        <v>13</v>
      </c>
      <c r="F892" t="s">
        <v>3449</v>
      </c>
    </row>
    <row r="893" spans="1:6" ht="15.75" x14ac:dyDescent="0.25">
      <c r="A893" s="45" t="s">
        <v>1005</v>
      </c>
      <c r="B893" s="54" t="s">
        <v>1759</v>
      </c>
      <c r="C893" s="54" t="s">
        <v>2582</v>
      </c>
      <c r="D893" s="51">
        <v>3.8390000000000004</v>
      </c>
      <c r="E893" t="s">
        <v>13</v>
      </c>
      <c r="F893" t="s">
        <v>3449</v>
      </c>
    </row>
    <row r="894" spans="1:6" ht="15.75" x14ac:dyDescent="0.25">
      <c r="A894" s="46" t="s">
        <v>1006</v>
      </c>
      <c r="B894" s="54" t="s">
        <v>1759</v>
      </c>
      <c r="C894" s="54" t="s">
        <v>2583</v>
      </c>
      <c r="D894" s="51">
        <v>7.1390000000000011</v>
      </c>
      <c r="E894" t="s">
        <v>13</v>
      </c>
      <c r="F894" t="s">
        <v>3449</v>
      </c>
    </row>
    <row r="895" spans="1:6" ht="15.75" x14ac:dyDescent="0.25">
      <c r="A895" s="45" t="s">
        <v>1007</v>
      </c>
      <c r="B895" s="54" t="s">
        <v>1759</v>
      </c>
      <c r="C895" s="54" t="s">
        <v>2584</v>
      </c>
      <c r="D895" s="51">
        <v>6.5890000000000004</v>
      </c>
      <c r="E895" t="s">
        <v>13</v>
      </c>
      <c r="F895" t="s">
        <v>3449</v>
      </c>
    </row>
    <row r="896" spans="1:6" ht="15.75" x14ac:dyDescent="0.25">
      <c r="A896" s="46" t="s">
        <v>1008</v>
      </c>
      <c r="B896" s="54" t="s">
        <v>1759</v>
      </c>
      <c r="C896" s="54" t="s">
        <v>2585</v>
      </c>
      <c r="D896" s="51">
        <v>4.3890000000000002</v>
      </c>
      <c r="E896" t="s">
        <v>13</v>
      </c>
      <c r="F896" t="s">
        <v>3449</v>
      </c>
    </row>
    <row r="897" spans="1:6" ht="15.75" x14ac:dyDescent="0.25">
      <c r="A897" s="45" t="s">
        <v>54</v>
      </c>
      <c r="B897" s="54" t="s">
        <v>1759</v>
      </c>
      <c r="C897" s="54" t="s">
        <v>53</v>
      </c>
      <c r="D897" s="51">
        <v>2.1890000000000001</v>
      </c>
      <c r="E897" t="s">
        <v>13</v>
      </c>
      <c r="F897" t="s">
        <v>3449</v>
      </c>
    </row>
    <row r="898" spans="1:6" ht="15.75" x14ac:dyDescent="0.25">
      <c r="A898" s="45" t="s">
        <v>1009</v>
      </c>
      <c r="B898" s="54" t="s">
        <v>1759</v>
      </c>
      <c r="C898" s="54" t="s">
        <v>2586</v>
      </c>
      <c r="D898" s="51">
        <v>2.1890000000000001</v>
      </c>
      <c r="E898" t="s">
        <v>13</v>
      </c>
      <c r="F898" t="s">
        <v>3449</v>
      </c>
    </row>
    <row r="899" spans="1:6" ht="15.75" x14ac:dyDescent="0.25">
      <c r="A899" s="45" t="s">
        <v>56</v>
      </c>
      <c r="B899" s="54" t="s">
        <v>1759</v>
      </c>
      <c r="C899" s="54" t="s">
        <v>55</v>
      </c>
      <c r="D899" s="51">
        <v>2.2989999999999999</v>
      </c>
      <c r="E899" t="s">
        <v>13</v>
      </c>
      <c r="F899" t="s">
        <v>3449</v>
      </c>
    </row>
    <row r="900" spans="1:6" ht="15.75" x14ac:dyDescent="0.25">
      <c r="A900" s="45" t="s">
        <v>1010</v>
      </c>
      <c r="B900" s="54" t="s">
        <v>1759</v>
      </c>
      <c r="C900" s="54" t="s">
        <v>2587</v>
      </c>
      <c r="D900" s="51">
        <v>2.7390000000000003</v>
      </c>
      <c r="E900" t="s">
        <v>13</v>
      </c>
      <c r="F900" t="s">
        <v>3449</v>
      </c>
    </row>
    <row r="901" spans="1:6" ht="15.75" x14ac:dyDescent="0.25">
      <c r="A901" s="45" t="s">
        <v>1011</v>
      </c>
      <c r="B901" s="54" t="s">
        <v>1759</v>
      </c>
      <c r="C901" s="54" t="s">
        <v>2588</v>
      </c>
      <c r="D901" s="51">
        <v>3.2890000000000006</v>
      </c>
      <c r="E901" t="s">
        <v>13</v>
      </c>
      <c r="F901" t="s">
        <v>3449</v>
      </c>
    </row>
    <row r="902" spans="1:6" ht="15.75" x14ac:dyDescent="0.25">
      <c r="A902" s="45" t="s">
        <v>1012</v>
      </c>
      <c r="B902" s="54" t="s">
        <v>1759</v>
      </c>
      <c r="C902" s="54" t="s">
        <v>2589</v>
      </c>
      <c r="D902" s="51">
        <v>2.8490000000000002</v>
      </c>
      <c r="E902" t="s">
        <v>13</v>
      </c>
      <c r="F902" t="s">
        <v>3449</v>
      </c>
    </row>
    <row r="903" spans="1:6" ht="15.75" x14ac:dyDescent="0.25">
      <c r="A903" s="45" t="s">
        <v>1013</v>
      </c>
      <c r="B903" s="54" t="s">
        <v>1759</v>
      </c>
      <c r="C903" s="54" t="s">
        <v>2590</v>
      </c>
      <c r="D903" s="51">
        <v>4.1690000000000005</v>
      </c>
      <c r="E903" t="s">
        <v>13</v>
      </c>
      <c r="F903" t="s">
        <v>3449</v>
      </c>
    </row>
    <row r="904" spans="1:6" ht="15.75" x14ac:dyDescent="0.25">
      <c r="A904" s="45" t="s">
        <v>1014</v>
      </c>
      <c r="B904" s="54" t="s">
        <v>1759</v>
      </c>
      <c r="C904" s="54" t="s">
        <v>2591</v>
      </c>
      <c r="D904" s="51">
        <v>2.2989999999999999</v>
      </c>
      <c r="E904" t="s">
        <v>13</v>
      </c>
      <c r="F904" t="s">
        <v>3449</v>
      </c>
    </row>
    <row r="905" spans="1:6" ht="15.75" x14ac:dyDescent="0.25">
      <c r="A905" s="45" t="s">
        <v>1015</v>
      </c>
      <c r="B905" s="54" t="s">
        <v>1759</v>
      </c>
      <c r="C905" s="54" t="s">
        <v>2592</v>
      </c>
      <c r="D905" s="51">
        <v>4.1690000000000005</v>
      </c>
      <c r="E905" t="s">
        <v>13</v>
      </c>
      <c r="F905" t="s">
        <v>3449</v>
      </c>
    </row>
    <row r="906" spans="1:6" ht="15.75" x14ac:dyDescent="0.25">
      <c r="A906" s="45" t="s">
        <v>1016</v>
      </c>
      <c r="B906" s="54" t="s">
        <v>1759</v>
      </c>
      <c r="C906" s="54" t="s">
        <v>2593</v>
      </c>
      <c r="D906" s="51">
        <v>2.1890000000000001</v>
      </c>
      <c r="E906" t="s">
        <v>13</v>
      </c>
      <c r="F906" t="s">
        <v>3449</v>
      </c>
    </row>
    <row r="907" spans="1:6" ht="15.75" x14ac:dyDescent="0.25">
      <c r="A907" s="45" t="s">
        <v>1017</v>
      </c>
      <c r="B907" s="54" t="s">
        <v>1759</v>
      </c>
      <c r="C907" s="54" t="s">
        <v>2594</v>
      </c>
      <c r="D907" s="51">
        <v>2.1890000000000001</v>
      </c>
      <c r="E907" t="s">
        <v>13</v>
      </c>
      <c r="F907" t="s">
        <v>3449</v>
      </c>
    </row>
    <row r="908" spans="1:6" ht="15.75" x14ac:dyDescent="0.25">
      <c r="A908" s="45" t="s">
        <v>52</v>
      </c>
      <c r="B908" s="54" t="s">
        <v>1759</v>
      </c>
      <c r="C908" s="54" t="s">
        <v>242</v>
      </c>
      <c r="D908" s="51">
        <v>2.7390000000000003</v>
      </c>
      <c r="E908" t="s">
        <v>13</v>
      </c>
      <c r="F908" t="s">
        <v>3449</v>
      </c>
    </row>
    <row r="909" spans="1:6" ht="15.75" x14ac:dyDescent="0.25">
      <c r="A909" s="45" t="s">
        <v>1018</v>
      </c>
      <c r="B909" s="54" t="s">
        <v>1759</v>
      </c>
      <c r="C909" s="54" t="s">
        <v>2595</v>
      </c>
      <c r="D909" s="51">
        <v>2.8490000000000002</v>
      </c>
      <c r="E909" t="s">
        <v>13</v>
      </c>
      <c r="F909" t="s">
        <v>3449</v>
      </c>
    </row>
    <row r="910" spans="1:6" ht="15.75" x14ac:dyDescent="0.25">
      <c r="A910" s="45" t="s">
        <v>1019</v>
      </c>
      <c r="B910" s="54" t="s">
        <v>1759</v>
      </c>
      <c r="C910" s="54" t="s">
        <v>2596</v>
      </c>
      <c r="D910" s="51">
        <v>2.8490000000000002</v>
      </c>
      <c r="E910" t="s">
        <v>13</v>
      </c>
      <c r="F910" t="s">
        <v>3449</v>
      </c>
    </row>
    <row r="911" spans="1:6" ht="15.75" x14ac:dyDescent="0.25">
      <c r="A911" s="45" t="s">
        <v>1020</v>
      </c>
      <c r="B911" s="54" t="s">
        <v>1759</v>
      </c>
      <c r="C911" s="54" t="s">
        <v>2597</v>
      </c>
      <c r="D911" s="51">
        <v>2.8490000000000002</v>
      </c>
      <c r="E911" t="s">
        <v>13</v>
      </c>
      <c r="F911" t="s">
        <v>3449</v>
      </c>
    </row>
    <row r="912" spans="1:6" ht="15.75" x14ac:dyDescent="0.25">
      <c r="A912" s="45" t="s">
        <v>1021</v>
      </c>
      <c r="B912" s="54" t="s">
        <v>1759</v>
      </c>
      <c r="C912" s="54" t="s">
        <v>2598</v>
      </c>
      <c r="D912" s="51">
        <v>2.7390000000000003</v>
      </c>
      <c r="E912" t="s">
        <v>13</v>
      </c>
      <c r="F912" t="s">
        <v>3449</v>
      </c>
    </row>
    <row r="913" spans="1:6" ht="15.75" x14ac:dyDescent="0.25">
      <c r="A913" s="45" t="s">
        <v>236</v>
      </c>
      <c r="B913" s="54" t="s">
        <v>1759</v>
      </c>
      <c r="C913" s="54" t="s">
        <v>2599</v>
      </c>
      <c r="D913" s="51">
        <v>3.2890000000000006</v>
      </c>
      <c r="E913" t="s">
        <v>13</v>
      </c>
      <c r="F913" t="s">
        <v>3449</v>
      </c>
    </row>
    <row r="914" spans="1:6" ht="15.75" x14ac:dyDescent="0.25">
      <c r="A914" s="45" t="s">
        <v>239</v>
      </c>
      <c r="B914" s="54" t="s">
        <v>1759</v>
      </c>
      <c r="C914" s="54" t="s">
        <v>2600</v>
      </c>
      <c r="D914" s="51">
        <v>3.2890000000000006</v>
      </c>
      <c r="E914" t="s">
        <v>13</v>
      </c>
      <c r="F914" t="s">
        <v>3449</v>
      </c>
    </row>
    <row r="915" spans="1:6" ht="15.75" x14ac:dyDescent="0.25">
      <c r="A915" s="45" t="s">
        <v>1022</v>
      </c>
      <c r="B915" s="54" t="s">
        <v>1759</v>
      </c>
      <c r="C915" s="54" t="s">
        <v>2601</v>
      </c>
      <c r="D915" s="51">
        <v>2.9590000000000001</v>
      </c>
      <c r="E915" t="s">
        <v>13</v>
      </c>
      <c r="F915" t="s">
        <v>3449</v>
      </c>
    </row>
    <row r="916" spans="1:6" ht="15.75" x14ac:dyDescent="0.25">
      <c r="A916" s="45" t="s">
        <v>1023</v>
      </c>
      <c r="B916" s="54" t="s">
        <v>1759</v>
      </c>
      <c r="C916" s="54" t="s">
        <v>2602</v>
      </c>
      <c r="D916" s="51">
        <v>4.3890000000000002</v>
      </c>
      <c r="E916" t="s">
        <v>13</v>
      </c>
      <c r="F916" t="s">
        <v>3449</v>
      </c>
    </row>
    <row r="917" spans="1:6" ht="15.75" x14ac:dyDescent="0.25">
      <c r="A917" s="46" t="s">
        <v>1024</v>
      </c>
      <c r="B917" s="54" t="s">
        <v>1759</v>
      </c>
      <c r="C917" s="54" t="s">
        <v>2603</v>
      </c>
      <c r="D917" s="51">
        <v>4.3890000000000002</v>
      </c>
      <c r="E917" t="s">
        <v>13</v>
      </c>
      <c r="F917" t="s">
        <v>3449</v>
      </c>
    </row>
    <row r="918" spans="1:6" ht="15.75" x14ac:dyDescent="0.25">
      <c r="A918" s="45" t="s">
        <v>1025</v>
      </c>
      <c r="B918" s="54" t="s">
        <v>1759</v>
      </c>
      <c r="C918" s="54" t="s">
        <v>2604</v>
      </c>
      <c r="D918" s="51">
        <v>2.9590000000000001</v>
      </c>
      <c r="E918" t="s">
        <v>13</v>
      </c>
      <c r="F918" t="s">
        <v>3449</v>
      </c>
    </row>
    <row r="919" spans="1:6" ht="15.75" x14ac:dyDescent="0.25">
      <c r="A919" s="45" t="s">
        <v>1026</v>
      </c>
      <c r="B919" s="54" t="s">
        <v>1759</v>
      </c>
      <c r="C919" s="54" t="s">
        <v>2605</v>
      </c>
      <c r="D919" s="51">
        <v>4.9390000000000009</v>
      </c>
      <c r="E919" t="s">
        <v>13</v>
      </c>
      <c r="F919" t="s">
        <v>3449</v>
      </c>
    </row>
    <row r="920" spans="1:6" ht="15.75" x14ac:dyDescent="0.25">
      <c r="A920" s="49" t="s">
        <v>1027</v>
      </c>
      <c r="B920" s="54" t="s">
        <v>1759</v>
      </c>
      <c r="C920" s="54" t="s">
        <v>2606</v>
      </c>
      <c r="D920" s="51">
        <v>4.3890000000000002</v>
      </c>
      <c r="E920" t="s">
        <v>13</v>
      </c>
      <c r="F920" t="s">
        <v>3449</v>
      </c>
    </row>
    <row r="921" spans="1:6" ht="15.75" x14ac:dyDescent="0.25">
      <c r="A921" s="49" t="s">
        <v>1028</v>
      </c>
      <c r="B921" s="54" t="s">
        <v>1759</v>
      </c>
      <c r="C921" s="54" t="s">
        <v>2607</v>
      </c>
      <c r="D921" s="51">
        <v>4.3890000000000002</v>
      </c>
      <c r="E921" t="s">
        <v>13</v>
      </c>
      <c r="F921" t="s">
        <v>3449</v>
      </c>
    </row>
    <row r="922" spans="1:6" ht="15.75" x14ac:dyDescent="0.25">
      <c r="A922" s="49" t="s">
        <v>1029</v>
      </c>
      <c r="B922" s="54" t="s">
        <v>1759</v>
      </c>
      <c r="C922" s="54" t="s">
        <v>2608</v>
      </c>
      <c r="D922" s="51">
        <v>4.9390000000000009</v>
      </c>
      <c r="E922" t="s">
        <v>13</v>
      </c>
      <c r="F922" t="s">
        <v>3449</v>
      </c>
    </row>
    <row r="923" spans="1:6" ht="15.75" x14ac:dyDescent="0.25">
      <c r="A923" s="49" t="s">
        <v>1030</v>
      </c>
      <c r="B923" s="54" t="s">
        <v>1759</v>
      </c>
      <c r="C923" s="54" t="s">
        <v>2609</v>
      </c>
      <c r="D923" s="51">
        <v>5.4890000000000008</v>
      </c>
      <c r="E923" t="s">
        <v>13</v>
      </c>
      <c r="F923" t="s">
        <v>3449</v>
      </c>
    </row>
    <row r="924" spans="1:6" ht="15.75" x14ac:dyDescent="0.25">
      <c r="A924" s="49" t="s">
        <v>1031</v>
      </c>
      <c r="B924" s="54" t="s">
        <v>1759</v>
      </c>
      <c r="C924" s="54" t="s">
        <v>2610</v>
      </c>
      <c r="D924" s="51">
        <v>4.9390000000000009</v>
      </c>
      <c r="E924" t="s">
        <v>13</v>
      </c>
      <c r="F924" t="s">
        <v>3449</v>
      </c>
    </row>
    <row r="925" spans="1:6" ht="15.75" x14ac:dyDescent="0.25">
      <c r="A925" s="45" t="s">
        <v>1032</v>
      </c>
      <c r="B925" s="54" t="s">
        <v>1759</v>
      </c>
      <c r="C925" s="54" t="s">
        <v>2611</v>
      </c>
      <c r="D925" s="51">
        <v>4.125</v>
      </c>
      <c r="E925" t="s">
        <v>13</v>
      </c>
      <c r="F925" t="s">
        <v>3449</v>
      </c>
    </row>
    <row r="926" spans="1:6" ht="15.75" x14ac:dyDescent="0.25">
      <c r="A926" s="45" t="s">
        <v>1033</v>
      </c>
      <c r="B926" s="54" t="s">
        <v>1759</v>
      </c>
      <c r="C926" s="54" t="s">
        <v>2612</v>
      </c>
      <c r="D926" s="51">
        <v>4.125</v>
      </c>
      <c r="E926" t="s">
        <v>13</v>
      </c>
      <c r="F926" t="s">
        <v>3449</v>
      </c>
    </row>
    <row r="927" spans="1:6" ht="15.75" x14ac:dyDescent="0.25">
      <c r="A927" s="45" t="s">
        <v>1034</v>
      </c>
      <c r="B927" s="54" t="s">
        <v>1759</v>
      </c>
      <c r="C927" s="54" t="s">
        <v>2613</v>
      </c>
      <c r="D927" s="51">
        <v>2.2989999999999999</v>
      </c>
      <c r="E927" t="s">
        <v>13</v>
      </c>
      <c r="F927" t="s">
        <v>3449</v>
      </c>
    </row>
    <row r="928" spans="1:6" ht="15.75" x14ac:dyDescent="0.25">
      <c r="A928" s="45" t="s">
        <v>1035</v>
      </c>
      <c r="B928" s="54" t="s">
        <v>1759</v>
      </c>
      <c r="C928" s="54" t="s">
        <v>2614</v>
      </c>
      <c r="D928" s="51">
        <v>4.3890000000000002</v>
      </c>
      <c r="E928" t="s">
        <v>13</v>
      </c>
      <c r="F928" t="s">
        <v>3449</v>
      </c>
    </row>
    <row r="929" spans="1:6" ht="15.75" x14ac:dyDescent="0.25">
      <c r="A929" s="45" t="s">
        <v>1036</v>
      </c>
      <c r="B929" s="54" t="s">
        <v>1759</v>
      </c>
      <c r="C929" s="54" t="s">
        <v>2615</v>
      </c>
      <c r="D929" s="51">
        <v>3.0690000000000004</v>
      </c>
      <c r="E929" t="s">
        <v>13</v>
      </c>
      <c r="F929" t="s">
        <v>3449</v>
      </c>
    </row>
    <row r="930" spans="1:6" ht="15.75" x14ac:dyDescent="0.25">
      <c r="A930" s="45" t="s">
        <v>1037</v>
      </c>
      <c r="B930" s="54" t="s">
        <v>1759</v>
      </c>
      <c r="C930" s="54" t="s">
        <v>2616</v>
      </c>
      <c r="D930" s="51">
        <v>3.6190000000000002</v>
      </c>
      <c r="E930" t="s">
        <v>13</v>
      </c>
      <c r="F930" t="s">
        <v>3449</v>
      </c>
    </row>
    <row r="931" spans="1:6" ht="15.75" x14ac:dyDescent="0.25">
      <c r="A931" s="45" t="s">
        <v>1038</v>
      </c>
      <c r="B931" s="54" t="s">
        <v>1759</v>
      </c>
      <c r="C931" s="54" t="s">
        <v>2617</v>
      </c>
      <c r="D931" s="51">
        <v>4.125</v>
      </c>
      <c r="E931" t="s">
        <v>13</v>
      </c>
      <c r="F931" t="s">
        <v>3449</v>
      </c>
    </row>
    <row r="932" spans="1:6" ht="15.75" x14ac:dyDescent="0.25">
      <c r="A932" s="45" t="s">
        <v>1039</v>
      </c>
      <c r="B932" s="54" t="s">
        <v>1759</v>
      </c>
      <c r="C932" s="54" t="s">
        <v>2618</v>
      </c>
      <c r="D932" s="51">
        <v>3.8390000000000004</v>
      </c>
      <c r="E932" t="s">
        <v>13</v>
      </c>
      <c r="F932" t="s">
        <v>3449</v>
      </c>
    </row>
    <row r="933" spans="1:6" ht="15.75" x14ac:dyDescent="0.25">
      <c r="A933" s="45" t="s">
        <v>1040</v>
      </c>
      <c r="B933" s="54" t="s">
        <v>1759</v>
      </c>
      <c r="C933" s="54" t="s">
        <v>2619</v>
      </c>
      <c r="D933" s="51">
        <v>2.2989999999999999</v>
      </c>
      <c r="E933" t="s">
        <v>13</v>
      </c>
      <c r="F933" t="s">
        <v>3449</v>
      </c>
    </row>
    <row r="934" spans="1:6" ht="15.75" x14ac:dyDescent="0.25">
      <c r="A934" s="45" t="s">
        <v>1041</v>
      </c>
      <c r="B934" s="54" t="s">
        <v>1759</v>
      </c>
      <c r="C934" s="54" t="s">
        <v>2620</v>
      </c>
      <c r="D934" s="51">
        <v>3.8390000000000004</v>
      </c>
      <c r="E934" t="s">
        <v>13</v>
      </c>
      <c r="F934" t="s">
        <v>3449</v>
      </c>
    </row>
    <row r="935" spans="1:6" ht="15.75" x14ac:dyDescent="0.25">
      <c r="A935" s="45" t="s">
        <v>1042</v>
      </c>
      <c r="B935" s="54" t="s">
        <v>1759</v>
      </c>
      <c r="C935" s="54" t="s">
        <v>2621</v>
      </c>
      <c r="D935" s="51">
        <v>3.2890000000000006</v>
      </c>
      <c r="E935" t="s">
        <v>13</v>
      </c>
      <c r="F935" t="s">
        <v>3449</v>
      </c>
    </row>
    <row r="936" spans="1:6" ht="15.75" x14ac:dyDescent="0.25">
      <c r="A936" s="45" t="s">
        <v>1043</v>
      </c>
      <c r="B936" s="54" t="s">
        <v>1759</v>
      </c>
      <c r="C936" s="54" t="s">
        <v>2622</v>
      </c>
      <c r="D936" s="51">
        <v>3.2890000000000006</v>
      </c>
      <c r="E936" t="s">
        <v>13</v>
      </c>
      <c r="F936" t="s">
        <v>3449</v>
      </c>
    </row>
    <row r="937" spans="1:6" ht="15.75" x14ac:dyDescent="0.25">
      <c r="A937" s="49" t="s">
        <v>1044</v>
      </c>
      <c r="B937" s="54" t="s">
        <v>1759</v>
      </c>
      <c r="C937" s="54" t="s">
        <v>2623</v>
      </c>
      <c r="D937" s="51">
        <v>3.6190000000000002</v>
      </c>
      <c r="E937" t="s">
        <v>13</v>
      </c>
      <c r="F937" t="s">
        <v>3449</v>
      </c>
    </row>
    <row r="938" spans="1:6" ht="15.75" x14ac:dyDescent="0.25">
      <c r="A938" s="49" t="s">
        <v>1045</v>
      </c>
      <c r="B938" s="54" t="s">
        <v>1759</v>
      </c>
      <c r="C938" s="54" t="s">
        <v>2624</v>
      </c>
      <c r="D938" s="51">
        <v>2.7390000000000003</v>
      </c>
      <c r="E938" t="s">
        <v>13</v>
      </c>
      <c r="F938" t="s">
        <v>3449</v>
      </c>
    </row>
    <row r="939" spans="1:6" ht="15.75" x14ac:dyDescent="0.25">
      <c r="A939" s="49" t="s">
        <v>1046</v>
      </c>
      <c r="B939" s="54" t="s">
        <v>1759</v>
      </c>
      <c r="C939" s="54" t="s">
        <v>2625</v>
      </c>
      <c r="D939" s="51">
        <v>3.8390000000000004</v>
      </c>
      <c r="E939" t="s">
        <v>13</v>
      </c>
      <c r="F939" t="s">
        <v>3449</v>
      </c>
    </row>
    <row r="940" spans="1:6" ht="15.75" x14ac:dyDescent="0.25">
      <c r="A940" s="45" t="s">
        <v>1047</v>
      </c>
      <c r="B940" s="54" t="s">
        <v>1759</v>
      </c>
      <c r="C940" s="54" t="s">
        <v>2626</v>
      </c>
      <c r="D940" s="51">
        <v>3.2890000000000006</v>
      </c>
      <c r="E940" t="s">
        <v>13</v>
      </c>
      <c r="F940" t="s">
        <v>3449</v>
      </c>
    </row>
    <row r="941" spans="1:6" ht="15.75" x14ac:dyDescent="0.25">
      <c r="A941" s="45" t="s">
        <v>1048</v>
      </c>
      <c r="B941" s="54" t="s">
        <v>1759</v>
      </c>
      <c r="C941" s="54" t="s">
        <v>2627</v>
      </c>
      <c r="D941" s="51">
        <v>2.7390000000000003</v>
      </c>
      <c r="E941" t="s">
        <v>13</v>
      </c>
      <c r="F941" t="s">
        <v>3449</v>
      </c>
    </row>
    <row r="942" spans="1:6" ht="15.75" x14ac:dyDescent="0.25">
      <c r="A942" s="47" t="s">
        <v>1049</v>
      </c>
      <c r="B942" s="54" t="s">
        <v>1759</v>
      </c>
      <c r="C942" s="54" t="s">
        <v>2628</v>
      </c>
      <c r="D942" s="51">
        <v>3.2890000000000006</v>
      </c>
      <c r="E942" t="s">
        <v>13</v>
      </c>
      <c r="F942" t="s">
        <v>3449</v>
      </c>
    </row>
    <row r="943" spans="1:6" ht="15.75" x14ac:dyDescent="0.25">
      <c r="A943" s="46" t="s">
        <v>1050</v>
      </c>
      <c r="B943" s="54" t="s">
        <v>1759</v>
      </c>
      <c r="C943" s="54" t="s">
        <v>2629</v>
      </c>
      <c r="D943" s="51">
        <v>2.5190000000000001</v>
      </c>
      <c r="E943" t="s">
        <v>13</v>
      </c>
      <c r="F943" t="s">
        <v>3449</v>
      </c>
    </row>
    <row r="944" spans="1:6" ht="15.75" x14ac:dyDescent="0.25">
      <c r="A944" s="45" t="s">
        <v>1051</v>
      </c>
      <c r="B944" s="54" t="s">
        <v>1759</v>
      </c>
      <c r="C944" s="54" t="s">
        <v>2630</v>
      </c>
      <c r="D944" s="51">
        <v>4.3890000000000002</v>
      </c>
      <c r="E944" t="s">
        <v>13</v>
      </c>
      <c r="F944" t="s">
        <v>3449</v>
      </c>
    </row>
    <row r="945" spans="1:6" ht="15.75" x14ac:dyDescent="0.25">
      <c r="A945" s="45" t="s">
        <v>1052</v>
      </c>
      <c r="B945" s="54" t="s">
        <v>1759</v>
      </c>
      <c r="C945" s="54" t="s">
        <v>2631</v>
      </c>
      <c r="D945" s="51">
        <v>4.9390000000000009</v>
      </c>
      <c r="E945" t="s">
        <v>13</v>
      </c>
      <c r="F945" t="s">
        <v>3449</v>
      </c>
    </row>
    <row r="946" spans="1:6" ht="15.75" x14ac:dyDescent="0.25">
      <c r="A946" s="45" t="s">
        <v>1053</v>
      </c>
      <c r="B946" s="54" t="s">
        <v>1759</v>
      </c>
      <c r="C946" s="54" t="s">
        <v>2632</v>
      </c>
      <c r="D946" s="51">
        <v>4.3890000000000002</v>
      </c>
      <c r="E946" t="s">
        <v>13</v>
      </c>
      <c r="F946" t="s">
        <v>3449</v>
      </c>
    </row>
    <row r="947" spans="1:6" ht="15.75" x14ac:dyDescent="0.25">
      <c r="A947" s="46" t="s">
        <v>1054</v>
      </c>
      <c r="B947" s="54" t="s">
        <v>1759</v>
      </c>
      <c r="C947" s="54" t="s">
        <v>2633</v>
      </c>
      <c r="D947" s="51">
        <v>4.3890000000000002</v>
      </c>
      <c r="E947" t="s">
        <v>13</v>
      </c>
      <c r="F947" t="s">
        <v>3449</v>
      </c>
    </row>
    <row r="948" spans="1:6" ht="15.75" x14ac:dyDescent="0.25">
      <c r="A948" s="46" t="s">
        <v>1055</v>
      </c>
      <c r="B948" s="54" t="s">
        <v>1759</v>
      </c>
      <c r="C948" s="54" t="s">
        <v>2634</v>
      </c>
      <c r="D948" s="51">
        <v>4.3890000000000002</v>
      </c>
      <c r="E948" t="s">
        <v>13</v>
      </c>
      <c r="F948" t="s">
        <v>3449</v>
      </c>
    </row>
    <row r="949" spans="1:6" ht="15.75" x14ac:dyDescent="0.25">
      <c r="A949" s="47" t="s">
        <v>1056</v>
      </c>
      <c r="B949" s="54" t="s">
        <v>1759</v>
      </c>
      <c r="C949" s="54" t="s">
        <v>2635</v>
      </c>
      <c r="D949" s="51">
        <v>5.4890000000000008</v>
      </c>
      <c r="E949" t="s">
        <v>13</v>
      </c>
      <c r="F949" t="s">
        <v>3449</v>
      </c>
    </row>
    <row r="950" spans="1:6" ht="15.75" x14ac:dyDescent="0.25">
      <c r="A950" s="47" t="s">
        <v>1057</v>
      </c>
      <c r="B950" s="54" t="s">
        <v>1759</v>
      </c>
      <c r="C950" s="54" t="s">
        <v>2636</v>
      </c>
      <c r="D950" s="51">
        <v>7.6890000000000009</v>
      </c>
      <c r="E950" t="s">
        <v>13</v>
      </c>
      <c r="F950" t="s">
        <v>3449</v>
      </c>
    </row>
    <row r="951" spans="1:6" ht="15.75" x14ac:dyDescent="0.25">
      <c r="A951" s="45" t="s">
        <v>1058</v>
      </c>
      <c r="B951" s="54" t="s">
        <v>1759</v>
      </c>
      <c r="C951" s="54" t="s">
        <v>2637</v>
      </c>
      <c r="D951" s="51">
        <v>4.9390000000000009</v>
      </c>
      <c r="E951" t="s">
        <v>13</v>
      </c>
      <c r="F951" t="s">
        <v>3449</v>
      </c>
    </row>
    <row r="952" spans="1:6" ht="15.75" x14ac:dyDescent="0.25">
      <c r="A952" s="45" t="s">
        <v>1059</v>
      </c>
      <c r="B952" s="54" t="s">
        <v>1759</v>
      </c>
      <c r="C952" s="54" t="s">
        <v>2638</v>
      </c>
      <c r="D952" s="51">
        <v>4.3890000000000002</v>
      </c>
      <c r="E952" t="s">
        <v>13</v>
      </c>
      <c r="F952" t="s">
        <v>3449</v>
      </c>
    </row>
    <row r="953" spans="1:6" ht="15.75" x14ac:dyDescent="0.25">
      <c r="A953" s="45" t="s">
        <v>1060</v>
      </c>
      <c r="B953" s="54" t="s">
        <v>1759</v>
      </c>
      <c r="C953" s="54" t="s">
        <v>2639</v>
      </c>
      <c r="D953" s="51">
        <v>4.7190000000000003</v>
      </c>
      <c r="E953" t="s">
        <v>13</v>
      </c>
      <c r="F953" t="s">
        <v>3449</v>
      </c>
    </row>
    <row r="954" spans="1:6" ht="15.75" x14ac:dyDescent="0.25">
      <c r="A954" s="45" t="s">
        <v>1061</v>
      </c>
      <c r="B954" s="54" t="s">
        <v>1759</v>
      </c>
      <c r="C954" s="54" t="s">
        <v>2640</v>
      </c>
      <c r="D954" s="51">
        <v>4.3890000000000002</v>
      </c>
      <c r="E954" t="s">
        <v>13</v>
      </c>
      <c r="F954" t="s">
        <v>3449</v>
      </c>
    </row>
    <row r="955" spans="1:6" ht="15.75" x14ac:dyDescent="0.25">
      <c r="A955" s="45" t="s">
        <v>1062</v>
      </c>
      <c r="B955" s="54" t="s">
        <v>1759</v>
      </c>
      <c r="C955" s="54" t="s">
        <v>2641</v>
      </c>
      <c r="D955" s="51">
        <v>4.3890000000000002</v>
      </c>
      <c r="E955" t="s">
        <v>13</v>
      </c>
      <c r="F955" t="s">
        <v>3449</v>
      </c>
    </row>
    <row r="956" spans="1:6" ht="15.75" x14ac:dyDescent="0.25">
      <c r="A956" s="45" t="s">
        <v>1063</v>
      </c>
      <c r="B956" s="54" t="s">
        <v>1759</v>
      </c>
      <c r="C956" s="54" t="s">
        <v>2642</v>
      </c>
      <c r="D956" s="51">
        <v>5.2690000000000001</v>
      </c>
      <c r="E956" t="s">
        <v>13</v>
      </c>
      <c r="F956" t="s">
        <v>3449</v>
      </c>
    </row>
    <row r="957" spans="1:6" ht="15.75" x14ac:dyDescent="0.25">
      <c r="A957" s="46" t="s">
        <v>1064</v>
      </c>
      <c r="B957" s="54" t="s">
        <v>1759</v>
      </c>
      <c r="C957" s="54" t="s">
        <v>2643</v>
      </c>
      <c r="D957" s="51">
        <v>4.3890000000000002</v>
      </c>
      <c r="E957" t="s">
        <v>13</v>
      </c>
      <c r="F957" t="s">
        <v>3449</v>
      </c>
    </row>
    <row r="958" spans="1:6" ht="15.75" x14ac:dyDescent="0.25">
      <c r="A958" s="45" t="s">
        <v>1065</v>
      </c>
      <c r="B958" s="54" t="s">
        <v>1759</v>
      </c>
      <c r="C958" s="54" t="s">
        <v>2644</v>
      </c>
      <c r="D958" s="51">
        <v>5.4890000000000008</v>
      </c>
      <c r="E958" t="s">
        <v>13</v>
      </c>
      <c r="F958" t="s">
        <v>3449</v>
      </c>
    </row>
    <row r="959" spans="1:6" ht="15.75" x14ac:dyDescent="0.25">
      <c r="A959" s="45" t="s">
        <v>1066</v>
      </c>
      <c r="B959" s="54" t="s">
        <v>1759</v>
      </c>
      <c r="C959" s="54" t="s">
        <v>2645</v>
      </c>
      <c r="D959" s="51">
        <v>3.2890000000000006</v>
      </c>
      <c r="E959" t="s">
        <v>13</v>
      </c>
      <c r="F959" t="s">
        <v>3449</v>
      </c>
    </row>
    <row r="960" spans="1:6" ht="15.75" x14ac:dyDescent="0.25">
      <c r="A960" s="45" t="s">
        <v>1067</v>
      </c>
      <c r="B960" s="54" t="s">
        <v>1759</v>
      </c>
      <c r="C960" s="54" t="s">
        <v>2646</v>
      </c>
      <c r="D960" s="51">
        <v>3.8390000000000004</v>
      </c>
      <c r="E960" t="s">
        <v>13</v>
      </c>
      <c r="F960" t="s">
        <v>3449</v>
      </c>
    </row>
    <row r="961" spans="1:6" ht="15.75" x14ac:dyDescent="0.25">
      <c r="A961" s="45" t="s">
        <v>1068</v>
      </c>
      <c r="B961" s="54" t="s">
        <v>1759</v>
      </c>
      <c r="C961" s="54" t="s">
        <v>2647</v>
      </c>
      <c r="D961" s="51">
        <v>3.2890000000000006</v>
      </c>
      <c r="E961" t="s">
        <v>13</v>
      </c>
      <c r="F961" t="s">
        <v>3449</v>
      </c>
    </row>
    <row r="962" spans="1:6" ht="15.75" x14ac:dyDescent="0.25">
      <c r="A962" s="46" t="s">
        <v>1069</v>
      </c>
      <c r="B962" s="54" t="s">
        <v>1759</v>
      </c>
      <c r="C962" s="54" t="s">
        <v>2648</v>
      </c>
      <c r="D962" s="51">
        <v>4.3890000000000002</v>
      </c>
      <c r="E962" t="s">
        <v>13</v>
      </c>
      <c r="F962" t="s">
        <v>3449</v>
      </c>
    </row>
    <row r="963" spans="1:6" ht="15.75" x14ac:dyDescent="0.25">
      <c r="A963" s="46" t="s">
        <v>1070</v>
      </c>
      <c r="B963" s="54" t="s">
        <v>1759</v>
      </c>
      <c r="C963" s="54" t="s">
        <v>2649</v>
      </c>
      <c r="D963" s="51">
        <v>4.3890000000000002</v>
      </c>
      <c r="E963" t="s">
        <v>13</v>
      </c>
      <c r="F963" t="s">
        <v>3449</v>
      </c>
    </row>
    <row r="964" spans="1:6" ht="15.75" x14ac:dyDescent="0.25">
      <c r="A964" s="45" t="s">
        <v>1071</v>
      </c>
      <c r="B964" s="54" t="s">
        <v>1759</v>
      </c>
      <c r="C964" s="54" t="s">
        <v>2650</v>
      </c>
      <c r="D964" s="51">
        <v>4.125</v>
      </c>
      <c r="E964" t="s">
        <v>13</v>
      </c>
      <c r="F964" t="s">
        <v>3449</v>
      </c>
    </row>
    <row r="965" spans="1:6" ht="15.75" x14ac:dyDescent="0.25">
      <c r="A965" s="45" t="s">
        <v>219</v>
      </c>
      <c r="B965" s="54" t="s">
        <v>1759</v>
      </c>
      <c r="C965" s="54" t="s">
        <v>218</v>
      </c>
      <c r="D965" s="51">
        <v>6.0390000000000006</v>
      </c>
      <c r="E965" t="s">
        <v>13</v>
      </c>
      <c r="F965" t="s">
        <v>3449</v>
      </c>
    </row>
    <row r="966" spans="1:6" ht="15.75" x14ac:dyDescent="0.25">
      <c r="A966" s="45" t="s">
        <v>1072</v>
      </c>
      <c r="B966" s="54" t="s">
        <v>1759</v>
      </c>
      <c r="C966" s="54" t="s">
        <v>231</v>
      </c>
      <c r="D966" s="51">
        <v>5.4890000000000008</v>
      </c>
      <c r="E966" t="s">
        <v>13</v>
      </c>
      <c r="F966" t="s">
        <v>3449</v>
      </c>
    </row>
    <row r="967" spans="1:6" ht="15.75" x14ac:dyDescent="0.25">
      <c r="A967" s="45" t="s">
        <v>1073</v>
      </c>
      <c r="B967" s="54" t="s">
        <v>1759</v>
      </c>
      <c r="C967" s="54" t="s">
        <v>46</v>
      </c>
      <c r="D967" s="51">
        <v>3.2890000000000006</v>
      </c>
      <c r="E967" t="s">
        <v>13</v>
      </c>
      <c r="F967" t="s">
        <v>3449</v>
      </c>
    </row>
    <row r="968" spans="1:6" ht="15.75" x14ac:dyDescent="0.25">
      <c r="A968" s="45" t="s">
        <v>1074</v>
      </c>
      <c r="B968" s="54" t="s">
        <v>1759</v>
      </c>
      <c r="C968" s="54" t="s">
        <v>2651</v>
      </c>
      <c r="D968" s="51">
        <v>9.8890000000000011</v>
      </c>
      <c r="E968" t="s">
        <v>13</v>
      </c>
      <c r="F968" t="s">
        <v>3450</v>
      </c>
    </row>
    <row r="969" spans="1:6" ht="15.75" x14ac:dyDescent="0.25">
      <c r="A969" s="45" t="s">
        <v>1075</v>
      </c>
      <c r="B969" s="54" t="s">
        <v>1759</v>
      </c>
      <c r="C969" s="54" t="s">
        <v>2652</v>
      </c>
      <c r="D969" s="51">
        <v>7.6890000000000009</v>
      </c>
      <c r="E969" t="s">
        <v>13</v>
      </c>
      <c r="F969" t="s">
        <v>3449</v>
      </c>
    </row>
    <row r="970" spans="1:6" ht="15.75" x14ac:dyDescent="0.25">
      <c r="A970" s="45" t="s">
        <v>1076</v>
      </c>
      <c r="B970" s="54" t="s">
        <v>1759</v>
      </c>
      <c r="C970" s="54" t="s">
        <v>2653</v>
      </c>
      <c r="D970" s="51">
        <v>7.1390000000000011</v>
      </c>
      <c r="E970" t="s">
        <v>13</v>
      </c>
      <c r="F970" t="s">
        <v>3450</v>
      </c>
    </row>
    <row r="971" spans="1:6" ht="15.75" x14ac:dyDescent="0.25">
      <c r="A971" s="46" t="s">
        <v>238</v>
      </c>
      <c r="B971" s="54" t="s">
        <v>1759</v>
      </c>
      <c r="C971" s="54" t="s">
        <v>237</v>
      </c>
      <c r="D971" s="51">
        <v>4.9390000000000009</v>
      </c>
      <c r="E971" t="s">
        <v>13</v>
      </c>
      <c r="F971" t="s">
        <v>3449</v>
      </c>
    </row>
    <row r="972" spans="1:6" ht="15.75" x14ac:dyDescent="0.25">
      <c r="A972" s="45" t="s">
        <v>1077</v>
      </c>
      <c r="B972" s="54" t="s">
        <v>1759</v>
      </c>
      <c r="C972" s="54" t="s">
        <v>2654</v>
      </c>
      <c r="D972" s="51">
        <v>6.3250000000000002</v>
      </c>
      <c r="E972" t="s">
        <v>13</v>
      </c>
      <c r="F972" t="s">
        <v>3449</v>
      </c>
    </row>
    <row r="973" spans="1:6" ht="15.75" x14ac:dyDescent="0.25">
      <c r="A973" s="45" t="s">
        <v>51</v>
      </c>
      <c r="B973" s="54" t="s">
        <v>1759</v>
      </c>
      <c r="C973" s="54" t="s">
        <v>50</v>
      </c>
      <c r="D973" s="51">
        <v>2.7390000000000003</v>
      </c>
      <c r="E973" t="s">
        <v>13</v>
      </c>
      <c r="F973" t="s">
        <v>3449</v>
      </c>
    </row>
    <row r="974" spans="1:6" ht="15.75" x14ac:dyDescent="0.25">
      <c r="A974" s="45" t="s">
        <v>1078</v>
      </c>
      <c r="B974" s="54" t="s">
        <v>1759</v>
      </c>
      <c r="C974" s="54" t="s">
        <v>2655</v>
      </c>
      <c r="D974" s="51">
        <v>3.5750000000000002</v>
      </c>
      <c r="E974" t="s">
        <v>13</v>
      </c>
      <c r="F974" t="s">
        <v>3449</v>
      </c>
    </row>
    <row r="975" spans="1:6" ht="15.75" x14ac:dyDescent="0.25">
      <c r="A975" s="45" t="s">
        <v>1079</v>
      </c>
      <c r="B975" s="54" t="s">
        <v>1759</v>
      </c>
      <c r="C975" s="54" t="s">
        <v>2656</v>
      </c>
      <c r="D975" s="51">
        <v>3.0690000000000004</v>
      </c>
      <c r="E975" t="s">
        <v>13</v>
      </c>
      <c r="F975" t="s">
        <v>3449</v>
      </c>
    </row>
    <row r="976" spans="1:6" ht="15.75" x14ac:dyDescent="0.25">
      <c r="A976" s="45" t="s">
        <v>1080</v>
      </c>
      <c r="B976" s="54" t="s">
        <v>1759</v>
      </c>
      <c r="C976" s="54" t="s">
        <v>2657</v>
      </c>
      <c r="D976" s="51">
        <v>4.125</v>
      </c>
      <c r="E976" t="s">
        <v>13</v>
      </c>
      <c r="F976" t="s">
        <v>3449</v>
      </c>
    </row>
    <row r="977" spans="1:6" ht="15.75" x14ac:dyDescent="0.25">
      <c r="A977" s="47" t="s">
        <v>244</v>
      </c>
      <c r="B977" s="54" t="s">
        <v>1759</v>
      </c>
      <c r="C977" s="54" t="s">
        <v>243</v>
      </c>
      <c r="D977" s="51">
        <v>2.7390000000000003</v>
      </c>
      <c r="E977" t="s">
        <v>13</v>
      </c>
      <c r="F977" t="s">
        <v>3449</v>
      </c>
    </row>
    <row r="978" spans="1:6" ht="15.75" x14ac:dyDescent="0.25">
      <c r="A978" s="47" t="s">
        <v>1081</v>
      </c>
      <c r="B978" s="54" t="s">
        <v>1759</v>
      </c>
      <c r="C978" s="54" t="s">
        <v>2658</v>
      </c>
      <c r="D978" s="51">
        <v>2.7390000000000003</v>
      </c>
      <c r="E978" t="s">
        <v>13</v>
      </c>
      <c r="F978" t="s">
        <v>3449</v>
      </c>
    </row>
    <row r="979" spans="1:6" ht="15.75" x14ac:dyDescent="0.25">
      <c r="A979" s="47" t="s">
        <v>1082</v>
      </c>
      <c r="B979" s="54" t="s">
        <v>1759</v>
      </c>
      <c r="C979" s="54" t="s">
        <v>2659</v>
      </c>
      <c r="D979" s="51">
        <v>5.4890000000000008</v>
      </c>
      <c r="E979" t="s">
        <v>13</v>
      </c>
      <c r="F979" t="s">
        <v>3449</v>
      </c>
    </row>
    <row r="980" spans="1:6" ht="15.75" x14ac:dyDescent="0.25">
      <c r="A980" s="45" t="s">
        <v>1083</v>
      </c>
      <c r="B980" s="54" t="s">
        <v>1759</v>
      </c>
      <c r="C980" s="54" t="s">
        <v>2660</v>
      </c>
      <c r="D980" s="51">
        <v>3.2890000000000006</v>
      </c>
      <c r="E980" t="s">
        <v>13</v>
      </c>
      <c r="F980" t="s">
        <v>3449</v>
      </c>
    </row>
    <row r="981" spans="1:6" ht="15.75" x14ac:dyDescent="0.25">
      <c r="A981" s="46" t="s">
        <v>1084</v>
      </c>
      <c r="B981" s="54" t="s">
        <v>1759</v>
      </c>
      <c r="C981" s="54" t="s">
        <v>2661</v>
      </c>
      <c r="D981" s="51">
        <v>3.2890000000000006</v>
      </c>
      <c r="E981" t="s">
        <v>13</v>
      </c>
      <c r="F981" t="s">
        <v>3449</v>
      </c>
    </row>
    <row r="982" spans="1:6" ht="15.75" x14ac:dyDescent="0.25">
      <c r="A982" s="47" t="s">
        <v>1085</v>
      </c>
      <c r="B982" s="54" t="s">
        <v>1759</v>
      </c>
      <c r="C982" s="54" t="s">
        <v>2662</v>
      </c>
      <c r="D982" s="51">
        <v>3.2890000000000006</v>
      </c>
      <c r="E982" t="s">
        <v>13</v>
      </c>
      <c r="F982" t="s">
        <v>3449</v>
      </c>
    </row>
    <row r="983" spans="1:6" ht="15.75" x14ac:dyDescent="0.25">
      <c r="A983" s="45" t="s">
        <v>1086</v>
      </c>
      <c r="B983" s="54" t="s">
        <v>1759</v>
      </c>
      <c r="C983" s="54" t="s">
        <v>2663</v>
      </c>
      <c r="D983" s="51">
        <v>5.8190000000000008</v>
      </c>
      <c r="E983" t="s">
        <v>13</v>
      </c>
      <c r="F983" t="s">
        <v>3449</v>
      </c>
    </row>
    <row r="984" spans="1:6" ht="15.75" x14ac:dyDescent="0.25">
      <c r="A984" s="46" t="s">
        <v>1087</v>
      </c>
      <c r="B984" s="54" t="s">
        <v>1759</v>
      </c>
      <c r="C984" s="54" t="s">
        <v>2664</v>
      </c>
      <c r="D984" s="51">
        <v>5.4890000000000008</v>
      </c>
      <c r="E984" t="s">
        <v>13</v>
      </c>
      <c r="F984" t="s">
        <v>3449</v>
      </c>
    </row>
    <row r="985" spans="1:6" ht="15.75" x14ac:dyDescent="0.25">
      <c r="A985" s="45" t="s">
        <v>1088</v>
      </c>
      <c r="B985" s="54" t="s">
        <v>1759</v>
      </c>
      <c r="C985" s="54" t="s">
        <v>2665</v>
      </c>
      <c r="D985" s="51">
        <v>4.9390000000000009</v>
      </c>
      <c r="E985" t="s">
        <v>13</v>
      </c>
      <c r="F985" t="s">
        <v>3449</v>
      </c>
    </row>
    <row r="986" spans="1:6" ht="15.75" x14ac:dyDescent="0.25">
      <c r="A986" s="45" t="s">
        <v>1089</v>
      </c>
      <c r="B986" s="54" t="s">
        <v>1759</v>
      </c>
      <c r="C986" s="54" t="s">
        <v>2666</v>
      </c>
      <c r="D986" s="51">
        <v>3.2890000000000006</v>
      </c>
      <c r="E986" t="s">
        <v>13</v>
      </c>
      <c r="F986" t="s">
        <v>3449</v>
      </c>
    </row>
    <row r="987" spans="1:6" ht="15.75" x14ac:dyDescent="0.25">
      <c r="A987" s="45" t="s">
        <v>1090</v>
      </c>
      <c r="B987" s="54" t="s">
        <v>1759</v>
      </c>
      <c r="C987" s="54" t="s">
        <v>2667</v>
      </c>
      <c r="D987" s="51">
        <v>1.639</v>
      </c>
      <c r="E987" t="s">
        <v>13</v>
      </c>
      <c r="F987" t="s">
        <v>3449</v>
      </c>
    </row>
    <row r="988" spans="1:6" ht="15.75" x14ac:dyDescent="0.25">
      <c r="A988" s="45" t="s">
        <v>241</v>
      </c>
      <c r="B988" s="54" t="s">
        <v>1759</v>
      </c>
      <c r="C988" s="54" t="s">
        <v>240</v>
      </c>
      <c r="D988" s="51">
        <v>1.7490000000000003</v>
      </c>
      <c r="E988" t="s">
        <v>13</v>
      </c>
      <c r="F988" t="s">
        <v>3449</v>
      </c>
    </row>
    <row r="989" spans="1:6" ht="15.75" x14ac:dyDescent="0.25">
      <c r="A989" s="45" t="s">
        <v>1091</v>
      </c>
      <c r="B989" s="54" t="s">
        <v>1759</v>
      </c>
      <c r="C989" s="54" t="s">
        <v>2668</v>
      </c>
      <c r="D989" s="51">
        <v>2.8490000000000002</v>
      </c>
      <c r="E989" t="s">
        <v>13</v>
      </c>
      <c r="F989" t="s">
        <v>3449</v>
      </c>
    </row>
    <row r="990" spans="1:6" ht="15.75" x14ac:dyDescent="0.25">
      <c r="A990" s="45" t="s">
        <v>1092</v>
      </c>
      <c r="B990" s="54" t="s">
        <v>1759</v>
      </c>
      <c r="C990" s="54" t="s">
        <v>2669</v>
      </c>
      <c r="D990" s="51">
        <v>2.0790000000000002</v>
      </c>
      <c r="E990" t="s">
        <v>13</v>
      </c>
      <c r="F990" t="s">
        <v>3449</v>
      </c>
    </row>
    <row r="991" spans="1:6" ht="15.75" x14ac:dyDescent="0.25">
      <c r="A991" s="45" t="s">
        <v>1093</v>
      </c>
      <c r="B991" s="54" t="s">
        <v>1759</v>
      </c>
      <c r="C991" s="54" t="s">
        <v>2670</v>
      </c>
      <c r="D991" s="51">
        <v>3.2890000000000006</v>
      </c>
      <c r="E991" t="s">
        <v>13</v>
      </c>
      <c r="F991" t="s">
        <v>3449</v>
      </c>
    </row>
    <row r="992" spans="1:6" ht="15.75" x14ac:dyDescent="0.25">
      <c r="A992" s="45" t="s">
        <v>1094</v>
      </c>
      <c r="B992" s="54" t="s">
        <v>1759</v>
      </c>
      <c r="C992" s="54" t="s">
        <v>2671</v>
      </c>
      <c r="D992" s="51">
        <v>3.1790000000000003</v>
      </c>
      <c r="E992" t="s">
        <v>13</v>
      </c>
      <c r="F992" t="s">
        <v>3449</v>
      </c>
    </row>
    <row r="993" spans="1:6" ht="15.75" x14ac:dyDescent="0.25">
      <c r="A993" s="49" t="s">
        <v>1095</v>
      </c>
      <c r="B993" s="54" t="s">
        <v>1759</v>
      </c>
      <c r="C993" s="54" t="s">
        <v>2672</v>
      </c>
      <c r="D993" s="51">
        <v>3.8390000000000004</v>
      </c>
      <c r="E993" t="s">
        <v>13</v>
      </c>
      <c r="F993" t="s">
        <v>3425</v>
      </c>
    </row>
    <row r="994" spans="1:6" ht="15.75" x14ac:dyDescent="0.25">
      <c r="A994" s="49" t="s">
        <v>1096</v>
      </c>
      <c r="B994" s="54" t="s">
        <v>1759</v>
      </c>
      <c r="C994" s="54" t="s">
        <v>2673</v>
      </c>
      <c r="D994" s="51">
        <v>3.2890000000000006</v>
      </c>
      <c r="E994" t="s">
        <v>13</v>
      </c>
      <c r="F994" t="s">
        <v>3449</v>
      </c>
    </row>
    <row r="995" spans="1:6" ht="15.75" x14ac:dyDescent="0.25">
      <c r="A995" s="45" t="s">
        <v>1097</v>
      </c>
      <c r="B995" s="54" t="s">
        <v>1759</v>
      </c>
      <c r="C995" s="54" t="s">
        <v>2674</v>
      </c>
      <c r="D995" s="51">
        <v>3.8390000000000004</v>
      </c>
      <c r="E995" t="s">
        <v>13</v>
      </c>
      <c r="F995" t="s">
        <v>3449</v>
      </c>
    </row>
    <row r="996" spans="1:6" ht="15.75" x14ac:dyDescent="0.25">
      <c r="A996" s="45" t="s">
        <v>1098</v>
      </c>
      <c r="B996" s="54" t="s">
        <v>1759</v>
      </c>
      <c r="C996" s="54" t="s">
        <v>2675</v>
      </c>
      <c r="D996" s="51">
        <v>3.2890000000000006</v>
      </c>
      <c r="E996" t="s">
        <v>13</v>
      </c>
      <c r="F996" t="s">
        <v>3449</v>
      </c>
    </row>
    <row r="997" spans="1:6" ht="15.75" x14ac:dyDescent="0.25">
      <c r="A997" s="45" t="s">
        <v>1099</v>
      </c>
      <c r="B997" s="54" t="s">
        <v>1759</v>
      </c>
      <c r="C997" s="54" t="s">
        <v>2676</v>
      </c>
      <c r="D997" s="51">
        <v>2.7390000000000003</v>
      </c>
      <c r="E997" t="s">
        <v>13</v>
      </c>
      <c r="F997" t="s">
        <v>3449</v>
      </c>
    </row>
    <row r="998" spans="1:6" ht="15.75" x14ac:dyDescent="0.25">
      <c r="A998" s="45" t="s">
        <v>1100</v>
      </c>
      <c r="B998" s="54" t="s">
        <v>1759</v>
      </c>
      <c r="C998" s="54" t="s">
        <v>2677</v>
      </c>
      <c r="D998" s="51">
        <v>3.2890000000000006</v>
      </c>
      <c r="E998" t="s">
        <v>13</v>
      </c>
      <c r="F998" t="s">
        <v>3449</v>
      </c>
    </row>
    <row r="999" spans="1:6" ht="15.75" x14ac:dyDescent="0.25">
      <c r="A999" s="45" t="s">
        <v>1101</v>
      </c>
      <c r="B999" s="54" t="s">
        <v>1759</v>
      </c>
      <c r="C999" s="54" t="s">
        <v>2678</v>
      </c>
      <c r="D999" s="51">
        <v>2.1890000000000001</v>
      </c>
      <c r="E999" t="s">
        <v>13</v>
      </c>
      <c r="F999" t="s">
        <v>3449</v>
      </c>
    </row>
    <row r="1000" spans="1:6" ht="15.75" x14ac:dyDescent="0.25">
      <c r="A1000" s="45" t="s">
        <v>1102</v>
      </c>
      <c r="B1000" s="54" t="s">
        <v>1759</v>
      </c>
      <c r="C1000" s="54" t="s">
        <v>2679</v>
      </c>
      <c r="D1000" s="51">
        <v>1.9690000000000003</v>
      </c>
      <c r="E1000" t="s">
        <v>13</v>
      </c>
      <c r="F1000" t="s">
        <v>3449</v>
      </c>
    </row>
    <row r="1001" spans="1:6" ht="15.75" x14ac:dyDescent="0.25">
      <c r="A1001" s="45" t="s">
        <v>1103</v>
      </c>
      <c r="B1001" s="54" t="s">
        <v>1759</v>
      </c>
      <c r="C1001" s="54" t="s">
        <v>2680</v>
      </c>
      <c r="D1001" s="51">
        <v>5.4890000000000008</v>
      </c>
      <c r="E1001" t="s">
        <v>13</v>
      </c>
      <c r="F1001" t="s">
        <v>3461</v>
      </c>
    </row>
    <row r="1002" spans="1:6" ht="15.75" x14ac:dyDescent="0.25">
      <c r="A1002" s="45" t="s">
        <v>1104</v>
      </c>
      <c r="B1002" s="54" t="s">
        <v>1759</v>
      </c>
      <c r="C1002" s="54" t="s">
        <v>2681</v>
      </c>
      <c r="D1002" s="51">
        <v>2.5190000000000001</v>
      </c>
      <c r="E1002" t="s">
        <v>13</v>
      </c>
      <c r="F1002" t="s">
        <v>3449</v>
      </c>
    </row>
    <row r="1003" spans="1:6" ht="15.75" x14ac:dyDescent="0.25">
      <c r="A1003" s="45" t="s">
        <v>1105</v>
      </c>
      <c r="B1003" s="54" t="s">
        <v>1759</v>
      </c>
      <c r="C1003" s="54" t="s">
        <v>2682</v>
      </c>
      <c r="D1003" s="51">
        <v>3.8390000000000004</v>
      </c>
      <c r="E1003" t="s">
        <v>13</v>
      </c>
      <c r="F1003" t="s">
        <v>3449</v>
      </c>
    </row>
    <row r="1004" spans="1:6" ht="15.75" x14ac:dyDescent="0.25">
      <c r="A1004" s="45" t="s">
        <v>1106</v>
      </c>
      <c r="B1004" s="54" t="s">
        <v>1759</v>
      </c>
      <c r="C1004" s="54" t="s">
        <v>2683</v>
      </c>
      <c r="D1004" s="51">
        <v>2.7390000000000003</v>
      </c>
      <c r="E1004" t="s">
        <v>13</v>
      </c>
      <c r="F1004" t="s">
        <v>3449</v>
      </c>
    </row>
    <row r="1005" spans="1:6" ht="15.75" x14ac:dyDescent="0.25">
      <c r="A1005" s="45" t="s">
        <v>49</v>
      </c>
      <c r="B1005" s="54" t="s">
        <v>1759</v>
      </c>
      <c r="C1005" s="54" t="s">
        <v>48</v>
      </c>
      <c r="D1005" s="51">
        <v>2.1890000000000001</v>
      </c>
      <c r="E1005" t="s">
        <v>13</v>
      </c>
      <c r="F1005" t="s">
        <v>3449</v>
      </c>
    </row>
    <row r="1006" spans="1:6" ht="15.75" x14ac:dyDescent="0.25">
      <c r="A1006" s="45" t="s">
        <v>1107</v>
      </c>
      <c r="B1006" s="54" t="s">
        <v>1759</v>
      </c>
      <c r="C1006" s="54" t="s">
        <v>2684</v>
      </c>
      <c r="D1006" s="51">
        <v>2.0790000000000002</v>
      </c>
      <c r="E1006" t="s">
        <v>13</v>
      </c>
      <c r="F1006" t="s">
        <v>3449</v>
      </c>
    </row>
    <row r="1007" spans="1:6" ht="15.75" x14ac:dyDescent="0.25">
      <c r="A1007" s="45" t="s">
        <v>1108</v>
      </c>
      <c r="B1007" s="54" t="s">
        <v>1759</v>
      </c>
      <c r="C1007" s="54" t="s">
        <v>2685</v>
      </c>
      <c r="D1007" s="51">
        <v>3.1790000000000003</v>
      </c>
      <c r="E1007" t="s">
        <v>13</v>
      </c>
      <c r="F1007" t="s">
        <v>3449</v>
      </c>
    </row>
    <row r="1008" spans="1:6" ht="15.75" x14ac:dyDescent="0.25">
      <c r="A1008" s="45" t="s">
        <v>1109</v>
      </c>
      <c r="B1008" s="54" t="s">
        <v>1759</v>
      </c>
      <c r="C1008" s="54" t="s">
        <v>2686</v>
      </c>
      <c r="D1008" s="51">
        <v>3.2890000000000006</v>
      </c>
      <c r="E1008" t="s">
        <v>13</v>
      </c>
      <c r="F1008" t="s">
        <v>3449</v>
      </c>
    </row>
    <row r="1009" spans="1:6" ht="15.75" x14ac:dyDescent="0.25">
      <c r="A1009" s="45" t="s">
        <v>1110</v>
      </c>
      <c r="B1009" s="54" t="s">
        <v>1759</v>
      </c>
      <c r="C1009" s="54" t="s">
        <v>2687</v>
      </c>
      <c r="D1009" s="51">
        <v>3.2890000000000006</v>
      </c>
      <c r="E1009" t="s">
        <v>13</v>
      </c>
      <c r="F1009" t="s">
        <v>3449</v>
      </c>
    </row>
    <row r="1010" spans="1:6" ht="15.75" x14ac:dyDescent="0.25">
      <c r="A1010" s="45" t="s">
        <v>1111</v>
      </c>
      <c r="B1010" s="54" t="s">
        <v>1759</v>
      </c>
      <c r="C1010" s="54" t="s">
        <v>2688</v>
      </c>
      <c r="D1010" s="51">
        <v>2.5190000000000001</v>
      </c>
      <c r="E1010" t="s">
        <v>13</v>
      </c>
      <c r="F1010" t="s">
        <v>3450</v>
      </c>
    </row>
    <row r="1011" spans="1:6" ht="15.75" x14ac:dyDescent="0.25">
      <c r="A1011" s="45" t="s">
        <v>1112</v>
      </c>
      <c r="B1011" s="54" t="s">
        <v>1759</v>
      </c>
      <c r="C1011" s="54" t="s">
        <v>2689</v>
      </c>
      <c r="D1011" s="51">
        <v>1.4190000000000003</v>
      </c>
      <c r="E1011" t="s">
        <v>13</v>
      </c>
      <c r="F1011" t="s">
        <v>3454</v>
      </c>
    </row>
    <row r="1012" spans="1:6" ht="15.75" x14ac:dyDescent="0.25">
      <c r="A1012" s="45" t="s">
        <v>1113</v>
      </c>
      <c r="B1012" s="54" t="s">
        <v>1759</v>
      </c>
      <c r="C1012" s="54" t="s">
        <v>2690</v>
      </c>
      <c r="D1012" s="51">
        <v>5.4890000000000008</v>
      </c>
      <c r="E1012" t="s">
        <v>13</v>
      </c>
      <c r="F1012" t="s">
        <v>3449</v>
      </c>
    </row>
    <row r="1013" spans="1:6" ht="15.75" x14ac:dyDescent="0.25">
      <c r="A1013" s="45">
        <v>91002</v>
      </c>
      <c r="B1013" s="54" t="s">
        <v>1760</v>
      </c>
      <c r="C1013" s="54" t="s">
        <v>2691</v>
      </c>
      <c r="D1013" s="51">
        <v>49.500000000000007</v>
      </c>
      <c r="E1013" t="s">
        <v>13</v>
      </c>
      <c r="F1013" t="s">
        <v>3425</v>
      </c>
    </row>
    <row r="1014" spans="1:6" ht="15.75" x14ac:dyDescent="0.25">
      <c r="A1014" s="45">
        <v>91001</v>
      </c>
      <c r="B1014" s="54" t="s">
        <v>1760</v>
      </c>
      <c r="C1014" s="54" t="s">
        <v>2692</v>
      </c>
      <c r="D1014" s="51">
        <v>33</v>
      </c>
      <c r="E1014" t="s">
        <v>13</v>
      </c>
      <c r="F1014" t="s">
        <v>3425</v>
      </c>
    </row>
    <row r="1015" spans="1:6" ht="15.75" x14ac:dyDescent="0.25">
      <c r="A1015" s="45">
        <v>411073</v>
      </c>
      <c r="B1015" s="54" t="s">
        <v>1760</v>
      </c>
      <c r="C1015" s="54" t="s">
        <v>2693</v>
      </c>
      <c r="D1015" s="51">
        <v>102.30000000000001</v>
      </c>
      <c r="E1015" t="s">
        <v>13</v>
      </c>
      <c r="F1015" t="s">
        <v>3462</v>
      </c>
    </row>
    <row r="1016" spans="1:6" ht="15.75" x14ac:dyDescent="0.25">
      <c r="A1016" s="45">
        <v>411047</v>
      </c>
      <c r="B1016" s="54" t="s">
        <v>1760</v>
      </c>
      <c r="C1016" s="54" t="s">
        <v>2694</v>
      </c>
      <c r="D1016" s="51">
        <v>73.920000000000016</v>
      </c>
      <c r="E1016" t="s">
        <v>13</v>
      </c>
    </row>
    <row r="1017" spans="1:6" ht="15.75" x14ac:dyDescent="0.25">
      <c r="A1017" s="45">
        <v>411067</v>
      </c>
      <c r="B1017" s="54" t="s">
        <v>1760</v>
      </c>
      <c r="C1017" s="54" t="s">
        <v>2695</v>
      </c>
      <c r="D1017" s="51">
        <v>69.300000000000011</v>
      </c>
      <c r="E1017" t="s">
        <v>13</v>
      </c>
    </row>
    <row r="1018" spans="1:6" ht="15.75" x14ac:dyDescent="0.25">
      <c r="A1018" s="45">
        <v>411087</v>
      </c>
      <c r="B1018" s="54" t="s">
        <v>1760</v>
      </c>
      <c r="C1018" s="54" t="s">
        <v>2696</v>
      </c>
      <c r="D1018" s="51">
        <v>66</v>
      </c>
      <c r="E1018" t="s">
        <v>13</v>
      </c>
    </row>
    <row r="1019" spans="1:6" ht="15.75" x14ac:dyDescent="0.25">
      <c r="A1019" s="45">
        <v>108090</v>
      </c>
      <c r="B1019" s="54" t="s">
        <v>1760</v>
      </c>
      <c r="C1019" s="54" t="s">
        <v>2697</v>
      </c>
      <c r="D1019" s="51">
        <v>66</v>
      </c>
      <c r="E1019" t="s">
        <v>13</v>
      </c>
    </row>
    <row r="1020" spans="1:6" ht="15.75" x14ac:dyDescent="0.25">
      <c r="A1020" s="45">
        <v>411061</v>
      </c>
      <c r="B1020" s="54" t="s">
        <v>1760</v>
      </c>
      <c r="C1020" s="54" t="s">
        <v>2698</v>
      </c>
      <c r="D1020" s="51">
        <v>69.300000000000011</v>
      </c>
      <c r="E1020" t="s">
        <v>13</v>
      </c>
    </row>
    <row r="1021" spans="1:6" ht="15.75" x14ac:dyDescent="0.25">
      <c r="A1021" s="45">
        <v>108091</v>
      </c>
      <c r="B1021" s="54" t="s">
        <v>1760</v>
      </c>
      <c r="C1021" s="54" t="s">
        <v>2699</v>
      </c>
      <c r="D1021" s="51">
        <v>55.440000000000005</v>
      </c>
      <c r="E1021" t="s">
        <v>13</v>
      </c>
    </row>
    <row r="1022" spans="1:6" ht="15.75" x14ac:dyDescent="0.25">
      <c r="A1022" s="45">
        <v>411065</v>
      </c>
      <c r="B1022" s="54" t="s">
        <v>1760</v>
      </c>
      <c r="C1022" s="54" t="s">
        <v>2700</v>
      </c>
      <c r="D1022" s="51">
        <v>50.160000000000004</v>
      </c>
      <c r="E1022" t="s">
        <v>13</v>
      </c>
    </row>
    <row r="1023" spans="1:6" ht="15.75" x14ac:dyDescent="0.25">
      <c r="A1023" s="46">
        <v>411094</v>
      </c>
      <c r="B1023" s="54" t="s">
        <v>1760</v>
      </c>
      <c r="C1023" s="54" t="s">
        <v>2701</v>
      </c>
      <c r="D1023" s="51">
        <v>52.800000000000004</v>
      </c>
      <c r="E1023" t="s">
        <v>13</v>
      </c>
    </row>
    <row r="1024" spans="1:6" ht="15.75" x14ac:dyDescent="0.25">
      <c r="A1024" s="45">
        <v>423009</v>
      </c>
      <c r="B1024" s="54" t="s">
        <v>1760</v>
      </c>
      <c r="C1024" s="54" t="s">
        <v>2702</v>
      </c>
      <c r="D1024" s="51">
        <v>89.100000000000009</v>
      </c>
      <c r="E1024" t="s">
        <v>13</v>
      </c>
    </row>
    <row r="1025" spans="1:5" ht="15.75" x14ac:dyDescent="0.25">
      <c r="A1025" s="45">
        <v>423010</v>
      </c>
      <c r="B1025" s="54" t="s">
        <v>1760</v>
      </c>
      <c r="C1025" s="54" t="s">
        <v>2703</v>
      </c>
      <c r="D1025" s="51">
        <v>52.800000000000004</v>
      </c>
      <c r="E1025" t="s">
        <v>13</v>
      </c>
    </row>
    <row r="1026" spans="1:5" ht="15.75" x14ac:dyDescent="0.25">
      <c r="A1026" s="45">
        <v>412039</v>
      </c>
      <c r="B1026" s="54" t="s">
        <v>1760</v>
      </c>
      <c r="C1026" s="54" t="s">
        <v>2704</v>
      </c>
      <c r="D1026" s="51">
        <v>39.6</v>
      </c>
      <c r="E1026" t="s">
        <v>13</v>
      </c>
    </row>
    <row r="1027" spans="1:5" ht="15.75" x14ac:dyDescent="0.25">
      <c r="A1027" s="45">
        <v>711105</v>
      </c>
      <c r="B1027" s="54" t="s">
        <v>1760</v>
      </c>
      <c r="C1027" s="54" t="s">
        <v>2705</v>
      </c>
      <c r="D1027" s="51">
        <v>46.2</v>
      </c>
      <c r="E1027" t="s">
        <v>13</v>
      </c>
    </row>
    <row r="1028" spans="1:5" ht="15.75" x14ac:dyDescent="0.25">
      <c r="A1028" s="45">
        <v>417054</v>
      </c>
      <c r="B1028" s="54" t="s">
        <v>1760</v>
      </c>
      <c r="C1028" s="54" t="s">
        <v>2706</v>
      </c>
      <c r="D1028" s="51">
        <v>44.88</v>
      </c>
      <c r="E1028" t="s">
        <v>13</v>
      </c>
    </row>
    <row r="1029" spans="1:5" ht="15.75" x14ac:dyDescent="0.25">
      <c r="A1029" s="45">
        <v>411072</v>
      </c>
      <c r="B1029" s="54" t="s">
        <v>1760</v>
      </c>
      <c r="C1029" s="54" t="s">
        <v>2707</v>
      </c>
      <c r="D1029" s="51">
        <v>39.6</v>
      </c>
      <c r="E1029" t="s">
        <v>13</v>
      </c>
    </row>
    <row r="1030" spans="1:5" ht="15.75" x14ac:dyDescent="0.25">
      <c r="A1030" s="45">
        <v>411086</v>
      </c>
      <c r="B1030" s="54" t="s">
        <v>1760</v>
      </c>
      <c r="C1030" s="54" t="s">
        <v>2708</v>
      </c>
      <c r="D1030" s="51">
        <v>38.28</v>
      </c>
      <c r="E1030" t="s">
        <v>13</v>
      </c>
    </row>
    <row r="1031" spans="1:5" ht="15.75" x14ac:dyDescent="0.25">
      <c r="A1031" s="45">
        <v>411090</v>
      </c>
      <c r="B1031" s="54" t="s">
        <v>1760</v>
      </c>
      <c r="C1031" s="54" t="s">
        <v>2709</v>
      </c>
      <c r="D1031" s="51">
        <v>34.980000000000004</v>
      </c>
      <c r="E1031" t="s">
        <v>13</v>
      </c>
    </row>
    <row r="1032" spans="1:5" ht="15.75" x14ac:dyDescent="0.25">
      <c r="A1032" s="45">
        <v>414004</v>
      </c>
      <c r="B1032" s="54" t="s">
        <v>1760</v>
      </c>
      <c r="C1032" s="54" t="s">
        <v>2710</v>
      </c>
      <c r="D1032" s="51">
        <v>52.800000000000004</v>
      </c>
      <c r="E1032" t="s">
        <v>13</v>
      </c>
    </row>
    <row r="1033" spans="1:5" ht="15.75" x14ac:dyDescent="0.25">
      <c r="A1033" s="45">
        <v>414006</v>
      </c>
      <c r="B1033" s="54" t="s">
        <v>1760</v>
      </c>
      <c r="C1033" s="54" t="s">
        <v>2711</v>
      </c>
      <c r="D1033" s="51">
        <v>46.2</v>
      </c>
      <c r="E1033" t="s">
        <v>13</v>
      </c>
    </row>
    <row r="1034" spans="1:5" ht="15.75" x14ac:dyDescent="0.25">
      <c r="A1034" s="45">
        <v>411043</v>
      </c>
      <c r="B1034" s="54" t="s">
        <v>1760</v>
      </c>
      <c r="C1034" s="54" t="s">
        <v>2712</v>
      </c>
      <c r="D1034" s="51">
        <v>42.24</v>
      </c>
      <c r="E1034" t="s">
        <v>13</v>
      </c>
    </row>
    <row r="1035" spans="1:5" ht="15.75" x14ac:dyDescent="0.25">
      <c r="A1035" s="45">
        <v>108105</v>
      </c>
      <c r="B1035" s="54" t="s">
        <v>1760</v>
      </c>
      <c r="C1035" s="54" t="s">
        <v>2713</v>
      </c>
      <c r="D1035" s="51">
        <v>39.6</v>
      </c>
      <c r="E1035" t="s">
        <v>13</v>
      </c>
    </row>
    <row r="1036" spans="1:5" ht="15.75" x14ac:dyDescent="0.25">
      <c r="A1036" s="45">
        <v>411064</v>
      </c>
      <c r="B1036" s="54" t="s">
        <v>1760</v>
      </c>
      <c r="C1036" s="54" t="s">
        <v>2714</v>
      </c>
      <c r="D1036" s="51">
        <v>33</v>
      </c>
      <c r="E1036" t="s">
        <v>13</v>
      </c>
    </row>
    <row r="1037" spans="1:5" ht="15.75" x14ac:dyDescent="0.25">
      <c r="A1037" s="45">
        <v>110172</v>
      </c>
      <c r="B1037" s="54" t="s">
        <v>1760</v>
      </c>
      <c r="C1037" s="54" t="s">
        <v>2715</v>
      </c>
      <c r="D1037" s="51">
        <v>39.6</v>
      </c>
      <c r="E1037" t="s">
        <v>13</v>
      </c>
    </row>
    <row r="1038" spans="1:5" ht="15.75" x14ac:dyDescent="0.25">
      <c r="A1038" s="45">
        <v>411069</v>
      </c>
      <c r="B1038" s="54" t="s">
        <v>1760</v>
      </c>
      <c r="C1038" s="54" t="s">
        <v>2716</v>
      </c>
      <c r="D1038" s="51">
        <v>34.980000000000004</v>
      </c>
      <c r="E1038" t="s">
        <v>13</v>
      </c>
    </row>
    <row r="1039" spans="1:5" ht="15.75" x14ac:dyDescent="0.25">
      <c r="A1039" s="46" t="s">
        <v>1114</v>
      </c>
      <c r="B1039" s="54" t="s">
        <v>1760</v>
      </c>
      <c r="C1039" s="54" t="s">
        <v>2717</v>
      </c>
      <c r="D1039" s="51">
        <v>40.920000000000009</v>
      </c>
      <c r="E1039" t="s">
        <v>13</v>
      </c>
    </row>
    <row r="1040" spans="1:5" ht="15.75" x14ac:dyDescent="0.25">
      <c r="A1040" s="45">
        <v>411042</v>
      </c>
      <c r="B1040" s="54" t="s">
        <v>1760</v>
      </c>
      <c r="C1040" s="54" t="s">
        <v>2718</v>
      </c>
      <c r="D1040" s="51">
        <v>36.300000000000004</v>
      </c>
      <c r="E1040" t="s">
        <v>13</v>
      </c>
    </row>
    <row r="1041" spans="1:6" ht="15.75" x14ac:dyDescent="0.25">
      <c r="A1041" s="45">
        <v>711113</v>
      </c>
      <c r="B1041" s="54" t="s">
        <v>1760</v>
      </c>
      <c r="C1041" s="54" t="s">
        <v>2719</v>
      </c>
      <c r="D1041" s="51">
        <v>34.980000000000004</v>
      </c>
      <c r="E1041" t="s">
        <v>13</v>
      </c>
    </row>
    <row r="1042" spans="1:6" ht="15.75" x14ac:dyDescent="0.25">
      <c r="A1042" s="46">
        <v>411092</v>
      </c>
      <c r="B1042" s="54" t="s">
        <v>1760</v>
      </c>
      <c r="C1042" s="54" t="s">
        <v>2720</v>
      </c>
      <c r="D1042" s="51">
        <v>31.680000000000003</v>
      </c>
      <c r="E1042" t="s">
        <v>13</v>
      </c>
    </row>
    <row r="1043" spans="1:6" ht="15.75" x14ac:dyDescent="0.25">
      <c r="A1043" s="45">
        <v>411063</v>
      </c>
      <c r="B1043" s="54" t="s">
        <v>1760</v>
      </c>
      <c r="C1043" s="54" t="s">
        <v>2721</v>
      </c>
      <c r="D1043" s="51">
        <v>29.700000000000003</v>
      </c>
      <c r="E1043" t="s">
        <v>13</v>
      </c>
    </row>
    <row r="1044" spans="1:6" ht="15.75" x14ac:dyDescent="0.25">
      <c r="A1044" s="45">
        <v>411053</v>
      </c>
      <c r="B1044" s="54" t="s">
        <v>1760</v>
      </c>
      <c r="C1044" s="54" t="s">
        <v>2722</v>
      </c>
      <c r="D1044" s="51">
        <v>26.400000000000002</v>
      </c>
      <c r="E1044" t="s">
        <v>13</v>
      </c>
    </row>
    <row r="1045" spans="1:6" ht="15.75" x14ac:dyDescent="0.25">
      <c r="A1045" s="45">
        <v>711140</v>
      </c>
      <c r="B1045" s="54" t="s">
        <v>1760</v>
      </c>
      <c r="C1045" s="54" t="s">
        <v>2723</v>
      </c>
      <c r="D1045" s="51">
        <v>19.8</v>
      </c>
      <c r="E1045" t="s">
        <v>13</v>
      </c>
    </row>
    <row r="1046" spans="1:6" ht="15.75" x14ac:dyDescent="0.25">
      <c r="A1046" s="45">
        <v>417003</v>
      </c>
      <c r="B1046" s="54" t="s">
        <v>1760</v>
      </c>
      <c r="C1046" s="54" t="s">
        <v>2724</v>
      </c>
      <c r="D1046" s="51">
        <v>62.7</v>
      </c>
      <c r="E1046" t="s">
        <v>13</v>
      </c>
    </row>
    <row r="1047" spans="1:6" ht="15.75" x14ac:dyDescent="0.25">
      <c r="A1047" s="45">
        <v>417053</v>
      </c>
      <c r="B1047" s="54" t="s">
        <v>1760</v>
      </c>
      <c r="C1047" s="54" t="s">
        <v>2725</v>
      </c>
      <c r="D1047" s="51">
        <v>42.900000000000006</v>
      </c>
      <c r="E1047" t="s">
        <v>13</v>
      </c>
    </row>
    <row r="1048" spans="1:6" ht="15.75" x14ac:dyDescent="0.25">
      <c r="A1048" s="45">
        <v>711207</v>
      </c>
      <c r="B1048" s="54" t="s">
        <v>1760</v>
      </c>
      <c r="C1048" s="54" t="s">
        <v>2726</v>
      </c>
      <c r="D1048" s="51">
        <v>42.900000000000006</v>
      </c>
      <c r="E1048" t="s">
        <v>13</v>
      </c>
    </row>
    <row r="1049" spans="1:6" ht="15.75" x14ac:dyDescent="0.25">
      <c r="A1049" s="45">
        <v>117023</v>
      </c>
      <c r="B1049" s="54" t="s">
        <v>1760</v>
      </c>
      <c r="C1049" s="54" t="s">
        <v>2727</v>
      </c>
      <c r="D1049" s="51">
        <v>33</v>
      </c>
      <c r="E1049" t="s">
        <v>13</v>
      </c>
    </row>
    <row r="1050" spans="1:6" ht="15.75" x14ac:dyDescent="0.25">
      <c r="A1050" s="45">
        <v>711203</v>
      </c>
      <c r="B1050" s="54" t="s">
        <v>1760</v>
      </c>
      <c r="C1050" s="54" t="s">
        <v>2728</v>
      </c>
      <c r="D1050" s="51">
        <v>39.6</v>
      </c>
      <c r="E1050" t="s">
        <v>13</v>
      </c>
    </row>
    <row r="1051" spans="1:6" ht="15.75" x14ac:dyDescent="0.25">
      <c r="A1051" s="45">
        <v>417015</v>
      </c>
      <c r="B1051" s="54" t="s">
        <v>1760</v>
      </c>
      <c r="C1051" s="54" t="s">
        <v>2729</v>
      </c>
      <c r="D1051" s="51">
        <v>31.680000000000003</v>
      </c>
      <c r="E1051" t="s">
        <v>13</v>
      </c>
    </row>
    <row r="1052" spans="1:6" ht="15.75" x14ac:dyDescent="0.25">
      <c r="A1052" s="45">
        <v>417041</v>
      </c>
      <c r="B1052" s="54" t="s">
        <v>1760</v>
      </c>
      <c r="C1052" s="54" t="s">
        <v>2730</v>
      </c>
      <c r="D1052" s="51">
        <v>36.300000000000004</v>
      </c>
      <c r="E1052" t="s">
        <v>13</v>
      </c>
    </row>
    <row r="1053" spans="1:6" ht="15.75" x14ac:dyDescent="0.25">
      <c r="A1053" s="45">
        <v>417051</v>
      </c>
      <c r="B1053" s="54" t="s">
        <v>1760</v>
      </c>
      <c r="C1053" s="54" t="s">
        <v>2731</v>
      </c>
      <c r="D1053" s="51">
        <v>23.1</v>
      </c>
      <c r="E1053" t="s">
        <v>13</v>
      </c>
    </row>
    <row r="1054" spans="1:6" ht="15.75" x14ac:dyDescent="0.25">
      <c r="A1054" s="45">
        <v>417012</v>
      </c>
      <c r="B1054" s="54" t="s">
        <v>1760</v>
      </c>
      <c r="C1054" s="54" t="s">
        <v>2732</v>
      </c>
      <c r="D1054" s="51">
        <v>29.04</v>
      </c>
      <c r="E1054" t="s">
        <v>13</v>
      </c>
    </row>
    <row r="1055" spans="1:6" ht="15.75" x14ac:dyDescent="0.25">
      <c r="A1055" s="45">
        <v>95001</v>
      </c>
      <c r="B1055" s="54" t="s">
        <v>1760</v>
      </c>
      <c r="C1055" s="54" t="s">
        <v>2733</v>
      </c>
      <c r="D1055" s="51">
        <v>22.44</v>
      </c>
      <c r="E1055" t="s">
        <v>13</v>
      </c>
      <c r="F1055" t="s">
        <v>3425</v>
      </c>
    </row>
    <row r="1056" spans="1:6" ht="15.75" x14ac:dyDescent="0.25">
      <c r="A1056" s="45">
        <v>711007</v>
      </c>
      <c r="B1056" s="54" t="s">
        <v>1760</v>
      </c>
      <c r="C1056" s="54" t="s">
        <v>2734</v>
      </c>
      <c r="D1056" s="51">
        <v>16.5</v>
      </c>
      <c r="E1056" t="s">
        <v>13</v>
      </c>
    </row>
    <row r="1057" spans="1:6" ht="15.75" x14ac:dyDescent="0.25">
      <c r="A1057" s="45">
        <v>411097</v>
      </c>
      <c r="B1057" s="54" t="s">
        <v>1760</v>
      </c>
      <c r="C1057" s="54" t="s">
        <v>2735</v>
      </c>
      <c r="D1057" s="51">
        <v>29.700000000000003</v>
      </c>
      <c r="E1057" t="s">
        <v>13</v>
      </c>
      <c r="F1057" t="s">
        <v>3449</v>
      </c>
    </row>
    <row r="1058" spans="1:6" ht="15.75" x14ac:dyDescent="0.25">
      <c r="A1058" s="45">
        <v>411095</v>
      </c>
      <c r="B1058" s="54" t="s">
        <v>1760</v>
      </c>
      <c r="C1058" s="54" t="s">
        <v>2736</v>
      </c>
      <c r="D1058" s="51">
        <v>19.8</v>
      </c>
      <c r="E1058" t="s">
        <v>13</v>
      </c>
      <c r="F1058" t="s">
        <v>3449</v>
      </c>
    </row>
    <row r="1059" spans="1:6" ht="15.75" x14ac:dyDescent="0.25">
      <c r="A1059" s="45">
        <v>108087</v>
      </c>
      <c r="B1059" s="54" t="s">
        <v>1760</v>
      </c>
      <c r="C1059" s="54" t="s">
        <v>2737</v>
      </c>
      <c r="D1059" s="51">
        <v>23.760000000000005</v>
      </c>
      <c r="E1059" t="s">
        <v>13</v>
      </c>
    </row>
    <row r="1060" spans="1:6" ht="15.75" x14ac:dyDescent="0.25">
      <c r="A1060" s="46" t="s">
        <v>1115</v>
      </c>
      <c r="B1060" s="54" t="s">
        <v>1760</v>
      </c>
      <c r="C1060" s="54" t="s">
        <v>2738</v>
      </c>
      <c r="D1060" s="51">
        <v>27.720000000000002</v>
      </c>
      <c r="E1060" t="s">
        <v>13</v>
      </c>
    </row>
    <row r="1061" spans="1:6" ht="15.75" x14ac:dyDescent="0.25">
      <c r="A1061" s="45">
        <v>108085</v>
      </c>
      <c r="B1061" s="54" t="s">
        <v>1760</v>
      </c>
      <c r="C1061" s="54" t="s">
        <v>2739</v>
      </c>
      <c r="D1061" s="51">
        <v>26.400000000000002</v>
      </c>
      <c r="E1061" t="s">
        <v>13</v>
      </c>
    </row>
    <row r="1062" spans="1:6" ht="15.75" x14ac:dyDescent="0.25">
      <c r="A1062" s="45">
        <v>711003</v>
      </c>
      <c r="B1062" s="54" t="s">
        <v>1760</v>
      </c>
      <c r="C1062" s="54" t="s">
        <v>2740</v>
      </c>
      <c r="D1062" s="51">
        <v>29.700000000000003</v>
      </c>
      <c r="E1062" t="s">
        <v>13</v>
      </c>
    </row>
    <row r="1063" spans="1:6" ht="15.75" x14ac:dyDescent="0.25">
      <c r="A1063" s="45">
        <v>412037</v>
      </c>
      <c r="B1063" s="54" t="s">
        <v>1760</v>
      </c>
      <c r="C1063" s="54" t="s">
        <v>2741</v>
      </c>
      <c r="D1063" s="51">
        <v>36.300000000000004</v>
      </c>
      <c r="E1063" t="s">
        <v>13</v>
      </c>
    </row>
    <row r="1064" spans="1:6" ht="15.75" x14ac:dyDescent="0.25">
      <c r="A1064" s="45">
        <v>108089</v>
      </c>
      <c r="B1064" s="54" t="s">
        <v>1760</v>
      </c>
      <c r="C1064" s="54" t="s">
        <v>2742</v>
      </c>
      <c r="D1064" s="51">
        <v>31.020000000000003</v>
      </c>
      <c r="E1064" t="s">
        <v>13</v>
      </c>
    </row>
    <row r="1065" spans="1:6" ht="15.75" x14ac:dyDescent="0.25">
      <c r="A1065" s="45">
        <v>108084</v>
      </c>
      <c r="B1065" s="54" t="s">
        <v>1760</v>
      </c>
      <c r="C1065" s="54" t="s">
        <v>2743</v>
      </c>
      <c r="D1065" s="51">
        <v>42.900000000000006</v>
      </c>
      <c r="E1065" t="s">
        <v>13</v>
      </c>
    </row>
    <row r="1066" spans="1:6" ht="15.75" x14ac:dyDescent="0.25">
      <c r="A1066" s="45">
        <v>421001</v>
      </c>
      <c r="B1066" s="54" t="s">
        <v>1760</v>
      </c>
      <c r="C1066" s="54" t="s">
        <v>2744</v>
      </c>
      <c r="D1066" s="51">
        <v>191.4</v>
      </c>
      <c r="E1066" t="s">
        <v>13</v>
      </c>
      <c r="F1066" t="s">
        <v>3428</v>
      </c>
    </row>
    <row r="1067" spans="1:6" ht="15.75" x14ac:dyDescent="0.25">
      <c r="A1067" s="45">
        <v>413006</v>
      </c>
      <c r="B1067" s="54" t="s">
        <v>1760</v>
      </c>
      <c r="C1067" s="54" t="s">
        <v>2745</v>
      </c>
      <c r="D1067" s="51">
        <v>135.30000000000001</v>
      </c>
      <c r="E1067" t="s">
        <v>13</v>
      </c>
    </row>
    <row r="1068" spans="1:6" ht="15.75" x14ac:dyDescent="0.25">
      <c r="A1068" s="45">
        <v>413007</v>
      </c>
      <c r="B1068" s="54" t="s">
        <v>1760</v>
      </c>
      <c r="C1068" s="54" t="s">
        <v>2746</v>
      </c>
      <c r="D1068" s="51">
        <v>102.30000000000001</v>
      </c>
      <c r="E1068" t="s">
        <v>13</v>
      </c>
    </row>
    <row r="1069" spans="1:6" ht="15.75" x14ac:dyDescent="0.25">
      <c r="A1069" s="46">
        <v>413017</v>
      </c>
      <c r="B1069" s="54" t="s">
        <v>1760</v>
      </c>
      <c r="C1069" s="54" t="s">
        <v>2747</v>
      </c>
      <c r="D1069" s="51">
        <v>108.9</v>
      </c>
      <c r="E1069" t="s">
        <v>13</v>
      </c>
    </row>
    <row r="1070" spans="1:6" ht="15.75" x14ac:dyDescent="0.25">
      <c r="A1070" s="46">
        <v>413018</v>
      </c>
      <c r="B1070" s="54" t="s">
        <v>1760</v>
      </c>
      <c r="C1070" s="54" t="s">
        <v>2748</v>
      </c>
      <c r="D1070" s="51">
        <v>92.4</v>
      </c>
      <c r="E1070" t="s">
        <v>13</v>
      </c>
    </row>
    <row r="1071" spans="1:6" ht="15.75" x14ac:dyDescent="0.25">
      <c r="A1071" s="45">
        <v>611024</v>
      </c>
      <c r="B1071" s="54" t="s">
        <v>1760</v>
      </c>
      <c r="C1071" s="54" t="s">
        <v>2749</v>
      </c>
      <c r="D1071" s="51">
        <v>75.900000000000006</v>
      </c>
      <c r="E1071" t="s">
        <v>13</v>
      </c>
    </row>
    <row r="1072" spans="1:6" ht="15.75" x14ac:dyDescent="0.25">
      <c r="A1072" s="45">
        <v>411066</v>
      </c>
      <c r="B1072" s="54" t="s">
        <v>1760</v>
      </c>
      <c r="C1072" s="54" t="s">
        <v>2750</v>
      </c>
      <c r="D1072" s="51">
        <v>72.600000000000009</v>
      </c>
      <c r="E1072" t="s">
        <v>13</v>
      </c>
    </row>
    <row r="1073" spans="1:6" ht="15.75" x14ac:dyDescent="0.25">
      <c r="A1073" s="45">
        <v>417018</v>
      </c>
      <c r="B1073" s="54" t="s">
        <v>1760</v>
      </c>
      <c r="C1073" s="54" t="s">
        <v>2751</v>
      </c>
      <c r="D1073" s="51">
        <v>99.000000000000014</v>
      </c>
      <c r="E1073" t="s">
        <v>13</v>
      </c>
    </row>
    <row r="1074" spans="1:6" ht="15.75" x14ac:dyDescent="0.25">
      <c r="A1074" s="45">
        <v>413009</v>
      </c>
      <c r="B1074" s="54" t="s">
        <v>1760</v>
      </c>
      <c r="C1074" s="54" t="s">
        <v>2752</v>
      </c>
      <c r="D1074" s="51">
        <v>64.680000000000007</v>
      </c>
      <c r="E1074" t="s">
        <v>13</v>
      </c>
    </row>
    <row r="1075" spans="1:6" ht="15.75" x14ac:dyDescent="0.25">
      <c r="A1075" s="45">
        <v>413010</v>
      </c>
      <c r="B1075" s="54" t="s">
        <v>1760</v>
      </c>
      <c r="C1075" s="54" t="s">
        <v>2753</v>
      </c>
      <c r="D1075" s="51">
        <v>79.2</v>
      </c>
      <c r="E1075" t="s">
        <v>13</v>
      </c>
    </row>
    <row r="1076" spans="1:6" ht="15.75" x14ac:dyDescent="0.25">
      <c r="A1076" s="45">
        <v>611901</v>
      </c>
      <c r="B1076" s="54" t="s">
        <v>1760</v>
      </c>
      <c r="C1076" s="54" t="s">
        <v>2754</v>
      </c>
      <c r="D1076" s="51">
        <v>11.880000000000003</v>
      </c>
      <c r="E1076" t="s">
        <v>13</v>
      </c>
    </row>
    <row r="1077" spans="1:6" ht="15.75" x14ac:dyDescent="0.25">
      <c r="A1077" s="45">
        <v>417028</v>
      </c>
      <c r="B1077" s="54" t="s">
        <v>1760</v>
      </c>
      <c r="C1077" s="54" t="s">
        <v>2755</v>
      </c>
      <c r="D1077" s="51">
        <v>9.9</v>
      </c>
      <c r="E1077" t="s">
        <v>13</v>
      </c>
    </row>
    <row r="1078" spans="1:6" ht="15.75" x14ac:dyDescent="0.25">
      <c r="A1078" s="46">
        <v>425042</v>
      </c>
      <c r="B1078" s="54" t="s">
        <v>1760</v>
      </c>
      <c r="C1078" s="54" t="s">
        <v>2756</v>
      </c>
      <c r="D1078" s="51">
        <v>125.4</v>
      </c>
      <c r="E1078" t="s">
        <v>13</v>
      </c>
    </row>
    <row r="1079" spans="1:6" ht="15.75" x14ac:dyDescent="0.25">
      <c r="A1079" s="46">
        <v>425041</v>
      </c>
      <c r="B1079" s="54" t="s">
        <v>1760</v>
      </c>
      <c r="C1079" s="54" t="s">
        <v>2757</v>
      </c>
      <c r="D1079" s="51">
        <v>89.100000000000009</v>
      </c>
      <c r="E1079" t="s">
        <v>13</v>
      </c>
    </row>
    <row r="1080" spans="1:6" ht="15.75" x14ac:dyDescent="0.25">
      <c r="A1080" s="45">
        <v>425040</v>
      </c>
      <c r="B1080" s="54" t="s">
        <v>1760</v>
      </c>
      <c r="C1080" s="54" t="s">
        <v>2758</v>
      </c>
      <c r="D1080" s="51">
        <v>72.600000000000009</v>
      </c>
      <c r="E1080" t="s">
        <v>13</v>
      </c>
    </row>
    <row r="1081" spans="1:6" ht="15.75" x14ac:dyDescent="0.25">
      <c r="A1081" s="45">
        <v>427002</v>
      </c>
      <c r="B1081" s="54" t="s">
        <v>1760</v>
      </c>
      <c r="C1081" s="54" t="s">
        <v>2759</v>
      </c>
      <c r="D1081" s="51">
        <v>66</v>
      </c>
      <c r="E1081" t="s">
        <v>13</v>
      </c>
      <c r="F1081" t="s">
        <v>3449</v>
      </c>
    </row>
    <row r="1082" spans="1:6" ht="15.75" x14ac:dyDescent="0.25">
      <c r="A1082" s="45">
        <v>611701</v>
      </c>
      <c r="B1082" s="54" t="s">
        <v>1760</v>
      </c>
      <c r="C1082" s="54" t="s">
        <v>2760</v>
      </c>
      <c r="D1082" s="51">
        <v>66</v>
      </c>
      <c r="E1082" t="s">
        <v>13</v>
      </c>
    </row>
    <row r="1083" spans="1:6" ht="15.75" x14ac:dyDescent="0.25">
      <c r="A1083" s="45">
        <v>408113</v>
      </c>
      <c r="B1083" s="54" t="s">
        <v>1760</v>
      </c>
      <c r="C1083" s="54" t="s">
        <v>2761</v>
      </c>
      <c r="D1083" s="51">
        <v>19.8</v>
      </c>
      <c r="E1083" t="s">
        <v>13</v>
      </c>
    </row>
    <row r="1084" spans="1:6" ht="15.75" x14ac:dyDescent="0.25">
      <c r="A1084" s="45">
        <v>408112</v>
      </c>
      <c r="B1084" s="54" t="s">
        <v>1760</v>
      </c>
      <c r="C1084" s="54" t="s">
        <v>2762</v>
      </c>
      <c r="D1084" s="51">
        <v>15.840000000000002</v>
      </c>
      <c r="E1084" t="s">
        <v>13</v>
      </c>
    </row>
    <row r="1085" spans="1:6" ht="15.75" x14ac:dyDescent="0.25">
      <c r="A1085" s="45">
        <v>412045</v>
      </c>
      <c r="B1085" s="54" t="s">
        <v>1760</v>
      </c>
      <c r="C1085" s="54" t="s">
        <v>2763</v>
      </c>
      <c r="D1085" s="51">
        <v>9.9</v>
      </c>
      <c r="E1085" t="s">
        <v>13</v>
      </c>
    </row>
    <row r="1086" spans="1:6" ht="15.75" x14ac:dyDescent="0.25">
      <c r="A1086" s="45">
        <v>412046</v>
      </c>
      <c r="B1086" s="54" t="s">
        <v>1760</v>
      </c>
      <c r="C1086" s="54" t="s">
        <v>2764</v>
      </c>
      <c r="D1086" s="51">
        <v>13.200000000000001</v>
      </c>
      <c r="E1086" t="s">
        <v>13</v>
      </c>
    </row>
    <row r="1087" spans="1:6" ht="15.75" x14ac:dyDescent="0.25">
      <c r="A1087" s="45" t="s">
        <v>1116</v>
      </c>
      <c r="B1087" s="54" t="s">
        <v>1760</v>
      </c>
      <c r="C1087" s="54" t="s">
        <v>2765</v>
      </c>
      <c r="D1087" s="51">
        <v>72.600000000000009</v>
      </c>
      <c r="E1087" t="s">
        <v>13</v>
      </c>
    </row>
    <row r="1088" spans="1:6" ht="15.75" x14ac:dyDescent="0.25">
      <c r="A1088" s="45" t="s">
        <v>1117</v>
      </c>
      <c r="B1088" s="54" t="s">
        <v>1760</v>
      </c>
      <c r="C1088" s="54" t="s">
        <v>2766</v>
      </c>
      <c r="D1088" s="51">
        <v>52.800000000000004</v>
      </c>
      <c r="E1088" t="s">
        <v>13</v>
      </c>
    </row>
    <row r="1089" spans="1:5" ht="15.75" x14ac:dyDescent="0.25">
      <c r="A1089" s="45" t="s">
        <v>1118</v>
      </c>
      <c r="B1089" s="54" t="s">
        <v>1760</v>
      </c>
      <c r="C1089" s="54" t="s">
        <v>2767</v>
      </c>
      <c r="D1089" s="51">
        <v>13.200000000000001</v>
      </c>
      <c r="E1089" t="s">
        <v>13</v>
      </c>
    </row>
    <row r="1090" spans="1:5" ht="15.75" x14ac:dyDescent="0.25">
      <c r="A1090" s="45" t="s">
        <v>1119</v>
      </c>
      <c r="B1090" s="54" t="s">
        <v>1760</v>
      </c>
      <c r="C1090" s="54" t="s">
        <v>2768</v>
      </c>
      <c r="D1090" s="51">
        <v>39.6</v>
      </c>
      <c r="E1090" t="s">
        <v>13</v>
      </c>
    </row>
    <row r="1091" spans="1:5" ht="15.75" x14ac:dyDescent="0.25">
      <c r="A1091" s="45" t="s">
        <v>1120</v>
      </c>
      <c r="B1091" s="54" t="s">
        <v>1760</v>
      </c>
      <c r="C1091" s="54" t="s">
        <v>2769</v>
      </c>
      <c r="D1091" s="51">
        <v>49.500000000000007</v>
      </c>
      <c r="E1091" t="s">
        <v>13</v>
      </c>
    </row>
    <row r="1092" spans="1:5" ht="15.75" x14ac:dyDescent="0.25">
      <c r="A1092" s="45" t="s">
        <v>1121</v>
      </c>
      <c r="B1092" s="54" t="s">
        <v>1760</v>
      </c>
      <c r="C1092" s="54" t="s">
        <v>2770</v>
      </c>
      <c r="D1092" s="51">
        <v>122.10000000000001</v>
      </c>
      <c r="E1092" t="s">
        <v>13</v>
      </c>
    </row>
    <row r="1093" spans="1:5" ht="15.75" x14ac:dyDescent="0.25">
      <c r="A1093" s="45" t="s">
        <v>1122</v>
      </c>
      <c r="B1093" s="54" t="s">
        <v>1760</v>
      </c>
      <c r="C1093" s="54" t="s">
        <v>2771</v>
      </c>
      <c r="D1093" s="51">
        <v>21.12</v>
      </c>
      <c r="E1093" t="s">
        <v>13</v>
      </c>
    </row>
    <row r="1094" spans="1:5" ht="15.75" x14ac:dyDescent="0.25">
      <c r="A1094" s="46" t="s">
        <v>1123</v>
      </c>
      <c r="B1094" s="54" t="s">
        <v>1760</v>
      </c>
      <c r="C1094" s="54" t="s">
        <v>2772</v>
      </c>
      <c r="D1094" s="51">
        <v>29.04</v>
      </c>
      <c r="E1094" t="s">
        <v>13</v>
      </c>
    </row>
    <row r="1095" spans="1:5" ht="15.75" x14ac:dyDescent="0.25">
      <c r="A1095" s="46" t="s">
        <v>1124</v>
      </c>
      <c r="B1095" s="54" t="s">
        <v>1760</v>
      </c>
      <c r="C1095" s="54" t="s">
        <v>2773</v>
      </c>
      <c r="D1095" s="51">
        <v>17.82</v>
      </c>
      <c r="E1095" t="s">
        <v>13</v>
      </c>
    </row>
    <row r="1096" spans="1:5" ht="15.75" x14ac:dyDescent="0.25">
      <c r="A1096" s="46" t="s">
        <v>1125</v>
      </c>
      <c r="B1096" s="54" t="s">
        <v>1760</v>
      </c>
      <c r="C1096" s="54" t="s">
        <v>2774</v>
      </c>
      <c r="D1096" s="51">
        <v>19.8</v>
      </c>
      <c r="E1096" t="s">
        <v>13</v>
      </c>
    </row>
    <row r="1097" spans="1:5" ht="15.75" x14ac:dyDescent="0.25">
      <c r="A1097" s="45" t="s">
        <v>1126</v>
      </c>
      <c r="B1097" s="54" t="s">
        <v>1760</v>
      </c>
      <c r="C1097" s="54" t="s">
        <v>2775</v>
      </c>
      <c r="D1097" s="51">
        <v>21.989000000000001</v>
      </c>
      <c r="E1097" t="s">
        <v>13</v>
      </c>
    </row>
    <row r="1098" spans="1:5" ht="15.75" x14ac:dyDescent="0.25">
      <c r="A1098" s="45" t="s">
        <v>1127</v>
      </c>
      <c r="B1098" s="54" t="s">
        <v>1760</v>
      </c>
      <c r="C1098" s="54" t="s">
        <v>2776</v>
      </c>
      <c r="D1098" s="51">
        <v>20.888999999999999</v>
      </c>
      <c r="E1098" t="s">
        <v>13</v>
      </c>
    </row>
    <row r="1099" spans="1:5" ht="15.75" x14ac:dyDescent="0.25">
      <c r="A1099" s="45" t="s">
        <v>1128</v>
      </c>
      <c r="B1099" s="54" t="s">
        <v>1760</v>
      </c>
      <c r="C1099" s="54" t="s">
        <v>2777</v>
      </c>
      <c r="D1099" s="51">
        <v>18.689</v>
      </c>
      <c r="E1099" t="s">
        <v>13</v>
      </c>
    </row>
    <row r="1100" spans="1:5" ht="15.75" x14ac:dyDescent="0.25">
      <c r="A1100" s="45" t="s">
        <v>1129</v>
      </c>
      <c r="B1100" s="54" t="s">
        <v>1760</v>
      </c>
      <c r="C1100" s="54" t="s">
        <v>2778</v>
      </c>
      <c r="D1100" s="51">
        <v>16.489000000000001</v>
      </c>
      <c r="E1100" t="s">
        <v>13</v>
      </c>
    </row>
    <row r="1101" spans="1:5" ht="15.75" x14ac:dyDescent="0.25">
      <c r="A1101" s="45" t="s">
        <v>1130</v>
      </c>
      <c r="B1101" s="54" t="s">
        <v>1760</v>
      </c>
      <c r="C1101" s="54" t="s">
        <v>2779</v>
      </c>
      <c r="D1101" s="51">
        <v>14.289000000000001</v>
      </c>
      <c r="E1101" t="s">
        <v>13</v>
      </c>
    </row>
    <row r="1102" spans="1:5" ht="15.75" x14ac:dyDescent="0.25">
      <c r="A1102" s="45" t="s">
        <v>1131</v>
      </c>
      <c r="B1102" s="54" t="s">
        <v>1760</v>
      </c>
      <c r="C1102" s="54" t="s">
        <v>2780</v>
      </c>
      <c r="D1102" s="51">
        <v>17.589000000000002</v>
      </c>
      <c r="E1102" t="s">
        <v>13</v>
      </c>
    </row>
    <row r="1103" spans="1:5" ht="15.75" x14ac:dyDescent="0.25">
      <c r="A1103" s="45" t="s">
        <v>1132</v>
      </c>
      <c r="B1103" s="54" t="s">
        <v>1760</v>
      </c>
      <c r="C1103" s="54" t="s">
        <v>2781</v>
      </c>
      <c r="D1103" s="51">
        <v>14.289000000000001</v>
      </c>
      <c r="E1103" t="s">
        <v>13</v>
      </c>
    </row>
    <row r="1104" spans="1:5" ht="15.75" x14ac:dyDescent="0.25">
      <c r="A1104" s="45" t="s">
        <v>1133</v>
      </c>
      <c r="B1104" s="54" t="s">
        <v>1760</v>
      </c>
      <c r="C1104" s="54" t="s">
        <v>2782</v>
      </c>
      <c r="D1104" s="51">
        <v>11.539000000000001</v>
      </c>
      <c r="E1104" t="s">
        <v>13</v>
      </c>
    </row>
    <row r="1105" spans="1:6" ht="15.75" x14ac:dyDescent="0.25">
      <c r="A1105" s="45" t="s">
        <v>1134</v>
      </c>
      <c r="B1105" s="54" t="s">
        <v>1760</v>
      </c>
      <c r="C1105" s="54" t="s">
        <v>2783</v>
      </c>
      <c r="D1105" s="51">
        <v>10.989000000000001</v>
      </c>
      <c r="E1105" t="s">
        <v>13</v>
      </c>
      <c r="F1105" t="s">
        <v>3425</v>
      </c>
    </row>
    <row r="1106" spans="1:6" ht="15.75" x14ac:dyDescent="0.25">
      <c r="A1106" s="46" t="s">
        <v>1135</v>
      </c>
      <c r="B1106" s="54" t="s">
        <v>1760</v>
      </c>
      <c r="C1106" s="54" t="s">
        <v>2784</v>
      </c>
      <c r="D1106" s="51">
        <v>10.439000000000002</v>
      </c>
      <c r="E1106" t="s">
        <v>13</v>
      </c>
    </row>
    <row r="1107" spans="1:6" ht="15.75" x14ac:dyDescent="0.25">
      <c r="A1107" s="46" t="s">
        <v>1136</v>
      </c>
      <c r="B1107" s="54" t="s">
        <v>1760</v>
      </c>
      <c r="C1107" s="54" t="s">
        <v>2785</v>
      </c>
      <c r="D1107" s="51">
        <v>7.1390000000000011</v>
      </c>
      <c r="E1107" t="s">
        <v>13</v>
      </c>
    </row>
    <row r="1108" spans="1:6" ht="15.75" x14ac:dyDescent="0.25">
      <c r="A1108" s="46" t="s">
        <v>1137</v>
      </c>
      <c r="B1108" s="54" t="s">
        <v>1760</v>
      </c>
      <c r="C1108" s="54" t="s">
        <v>2786</v>
      </c>
      <c r="D1108" s="51">
        <v>20.888999999999999</v>
      </c>
      <c r="E1108" t="s">
        <v>13</v>
      </c>
    </row>
    <row r="1109" spans="1:6" ht="15.75" x14ac:dyDescent="0.25">
      <c r="A1109" s="46" t="s">
        <v>1138</v>
      </c>
      <c r="B1109" s="54" t="s">
        <v>1760</v>
      </c>
      <c r="C1109" s="54" t="s">
        <v>2787</v>
      </c>
      <c r="D1109" s="51">
        <v>32.989000000000004</v>
      </c>
      <c r="E1109" t="s">
        <v>13</v>
      </c>
    </row>
    <row r="1110" spans="1:6" ht="15.75" x14ac:dyDescent="0.25">
      <c r="A1110" s="46" t="s">
        <v>1139</v>
      </c>
      <c r="B1110" s="54" t="s">
        <v>1760</v>
      </c>
      <c r="C1110" s="54" t="s">
        <v>2788</v>
      </c>
      <c r="D1110" s="51">
        <v>18.689</v>
      </c>
      <c r="E1110" t="s">
        <v>13</v>
      </c>
    </row>
    <row r="1111" spans="1:6" ht="15.75" x14ac:dyDescent="0.25">
      <c r="A1111" s="46" t="s">
        <v>1140</v>
      </c>
      <c r="B1111" s="54" t="s">
        <v>1760</v>
      </c>
      <c r="C1111" s="54" t="s">
        <v>2789</v>
      </c>
      <c r="D1111" s="51">
        <v>20.888999999999999</v>
      </c>
      <c r="E1111" t="s">
        <v>13</v>
      </c>
    </row>
    <row r="1112" spans="1:6" ht="15.75" x14ac:dyDescent="0.25">
      <c r="A1112" s="46" t="s">
        <v>1141</v>
      </c>
      <c r="B1112" s="54" t="s">
        <v>1760</v>
      </c>
      <c r="C1112" s="54" t="s">
        <v>2790</v>
      </c>
      <c r="D1112" s="51">
        <v>20.888999999999999</v>
      </c>
      <c r="E1112" t="s">
        <v>13</v>
      </c>
    </row>
    <row r="1113" spans="1:6" ht="15.75" x14ac:dyDescent="0.25">
      <c r="A1113" s="46" t="s">
        <v>1142</v>
      </c>
      <c r="B1113" s="54" t="s">
        <v>1760</v>
      </c>
      <c r="C1113" s="54" t="s">
        <v>2791</v>
      </c>
      <c r="D1113" s="51">
        <v>17.589000000000002</v>
      </c>
      <c r="E1113" t="s">
        <v>13</v>
      </c>
    </row>
    <row r="1114" spans="1:6" ht="15.75" x14ac:dyDescent="0.25">
      <c r="A1114" s="46" t="s">
        <v>1143</v>
      </c>
      <c r="B1114" s="54" t="s">
        <v>1760</v>
      </c>
      <c r="C1114" s="54" t="s">
        <v>2792</v>
      </c>
      <c r="D1114" s="51">
        <v>17.589000000000002</v>
      </c>
      <c r="E1114" t="s">
        <v>13</v>
      </c>
    </row>
    <row r="1115" spans="1:6" ht="15.75" x14ac:dyDescent="0.25">
      <c r="A1115" s="45" t="s">
        <v>1144</v>
      </c>
      <c r="B1115" s="54" t="s">
        <v>1760</v>
      </c>
      <c r="C1115" s="54" t="s">
        <v>2793</v>
      </c>
      <c r="D1115" s="51">
        <v>14.289000000000001</v>
      </c>
      <c r="E1115" t="s">
        <v>13</v>
      </c>
      <c r="F1115" t="s">
        <v>3425</v>
      </c>
    </row>
    <row r="1116" spans="1:6" ht="15.75" x14ac:dyDescent="0.25">
      <c r="A1116" s="45" t="s">
        <v>1145</v>
      </c>
      <c r="B1116" s="54" t="s">
        <v>1760</v>
      </c>
      <c r="C1116" s="54" t="s">
        <v>2794</v>
      </c>
      <c r="D1116" s="51">
        <v>16.489000000000001</v>
      </c>
      <c r="E1116" t="s">
        <v>13</v>
      </c>
      <c r="F1116" t="s">
        <v>3425</v>
      </c>
    </row>
    <row r="1117" spans="1:6" ht="15.75" x14ac:dyDescent="0.25">
      <c r="A1117" s="49" t="s">
        <v>1146</v>
      </c>
      <c r="B1117" s="54" t="s">
        <v>1760</v>
      </c>
      <c r="C1117" s="54" t="s">
        <v>2795</v>
      </c>
      <c r="D1117" s="51">
        <v>10.989000000000001</v>
      </c>
      <c r="E1117" t="s">
        <v>13</v>
      </c>
    </row>
    <row r="1118" spans="1:6" ht="15.75" x14ac:dyDescent="0.25">
      <c r="A1118" s="45" t="s">
        <v>1147</v>
      </c>
      <c r="B1118" s="54" t="s">
        <v>1760</v>
      </c>
      <c r="C1118" s="54" t="s">
        <v>2796</v>
      </c>
      <c r="D1118" s="51">
        <v>9.8890000000000011</v>
      </c>
      <c r="E1118" t="s">
        <v>13</v>
      </c>
    </row>
    <row r="1119" spans="1:6" ht="15.75" x14ac:dyDescent="0.25">
      <c r="A1119" s="45" t="s">
        <v>1148</v>
      </c>
      <c r="B1119" s="54" t="s">
        <v>1760</v>
      </c>
      <c r="C1119" s="54" t="s">
        <v>2797</v>
      </c>
      <c r="D1119" s="51">
        <v>7.1390000000000011</v>
      </c>
      <c r="E1119" t="s">
        <v>13</v>
      </c>
    </row>
    <row r="1120" spans="1:6" ht="15.75" x14ac:dyDescent="0.25">
      <c r="A1120" s="45" t="s">
        <v>1149</v>
      </c>
      <c r="B1120" s="54" t="s">
        <v>1760</v>
      </c>
      <c r="C1120" s="54" t="s">
        <v>2798</v>
      </c>
      <c r="D1120" s="51">
        <v>7.1390000000000011</v>
      </c>
      <c r="E1120" t="s">
        <v>13</v>
      </c>
    </row>
    <row r="1121" spans="1:5" ht="15.75" x14ac:dyDescent="0.25">
      <c r="A1121" s="45" t="s">
        <v>1150</v>
      </c>
      <c r="B1121" s="54" t="s">
        <v>1760</v>
      </c>
      <c r="C1121" s="54" t="s">
        <v>2799</v>
      </c>
      <c r="D1121" s="51">
        <v>8.7890000000000015</v>
      </c>
      <c r="E1121" t="s">
        <v>13</v>
      </c>
    </row>
    <row r="1122" spans="1:5" ht="15.75" x14ac:dyDescent="0.25">
      <c r="A1122" s="45" t="s">
        <v>1151</v>
      </c>
      <c r="B1122" s="54" t="s">
        <v>1760</v>
      </c>
      <c r="C1122" s="54" t="s">
        <v>2800</v>
      </c>
      <c r="D1122" s="51">
        <v>6.5890000000000004</v>
      </c>
      <c r="E1122" t="s">
        <v>13</v>
      </c>
    </row>
    <row r="1123" spans="1:5" ht="15.75" x14ac:dyDescent="0.25">
      <c r="A1123" s="45" t="s">
        <v>1152</v>
      </c>
      <c r="B1123" s="54" t="s">
        <v>1760</v>
      </c>
      <c r="C1123" s="54" t="s">
        <v>2801</v>
      </c>
      <c r="D1123" s="51">
        <v>16.489000000000001</v>
      </c>
      <c r="E1123" t="s">
        <v>13</v>
      </c>
    </row>
    <row r="1124" spans="1:5" ht="15.75" x14ac:dyDescent="0.25">
      <c r="A1124" s="45" t="s">
        <v>1153</v>
      </c>
      <c r="B1124" s="54" t="s">
        <v>1760</v>
      </c>
      <c r="C1124" s="54" t="s">
        <v>2802</v>
      </c>
      <c r="D1124" s="51">
        <v>3.8390000000000004</v>
      </c>
      <c r="E1124" t="s">
        <v>13</v>
      </c>
    </row>
    <row r="1125" spans="1:5" ht="15.75" x14ac:dyDescent="0.25">
      <c r="A1125" s="45" t="s">
        <v>1154</v>
      </c>
      <c r="B1125" s="54" t="s">
        <v>1760</v>
      </c>
      <c r="C1125" s="54" t="s">
        <v>2803</v>
      </c>
      <c r="D1125" s="51">
        <v>6.5890000000000004</v>
      </c>
      <c r="E1125" t="s">
        <v>13</v>
      </c>
    </row>
    <row r="1126" spans="1:5" ht="15.75" x14ac:dyDescent="0.25">
      <c r="A1126" s="45" t="s">
        <v>1155</v>
      </c>
      <c r="B1126" s="54" t="s">
        <v>1760</v>
      </c>
      <c r="C1126" s="54" t="s">
        <v>2804</v>
      </c>
      <c r="D1126" s="51">
        <v>4.3890000000000002</v>
      </c>
      <c r="E1126" t="s">
        <v>13</v>
      </c>
    </row>
    <row r="1127" spans="1:5" ht="15.75" x14ac:dyDescent="0.25">
      <c r="A1127" s="45" t="s">
        <v>1156</v>
      </c>
      <c r="B1127" s="54" t="s">
        <v>1760</v>
      </c>
      <c r="C1127" s="54" t="s">
        <v>2805</v>
      </c>
      <c r="D1127" s="51">
        <v>5.4890000000000008</v>
      </c>
      <c r="E1127" t="s">
        <v>13</v>
      </c>
    </row>
    <row r="1128" spans="1:5" ht="15.75" x14ac:dyDescent="0.25">
      <c r="A1128" s="46" t="s">
        <v>1157</v>
      </c>
      <c r="B1128" s="54" t="s">
        <v>1760</v>
      </c>
      <c r="C1128" s="54" t="s">
        <v>2806</v>
      </c>
      <c r="D1128" s="51">
        <v>3.8390000000000004</v>
      </c>
      <c r="E1128" t="s">
        <v>13</v>
      </c>
    </row>
    <row r="1129" spans="1:5" ht="15.75" x14ac:dyDescent="0.25">
      <c r="A1129" s="45" t="s">
        <v>268</v>
      </c>
      <c r="B1129" s="54" t="s">
        <v>1760</v>
      </c>
      <c r="C1129" s="54" t="s">
        <v>267</v>
      </c>
      <c r="D1129" s="51">
        <v>3.2890000000000006</v>
      </c>
      <c r="E1129" t="s">
        <v>13</v>
      </c>
    </row>
    <row r="1130" spans="1:5" ht="15.75" x14ac:dyDescent="0.25">
      <c r="A1130" s="46" t="s">
        <v>1158</v>
      </c>
      <c r="B1130" s="54" t="s">
        <v>1760</v>
      </c>
      <c r="C1130" s="54" t="s">
        <v>2807</v>
      </c>
      <c r="D1130" s="51">
        <v>3.2890000000000006</v>
      </c>
      <c r="E1130" t="s">
        <v>13</v>
      </c>
    </row>
    <row r="1131" spans="1:5" ht="15.75" x14ac:dyDescent="0.25">
      <c r="A1131" s="45" t="s">
        <v>251</v>
      </c>
      <c r="B1131" s="54" t="s">
        <v>1760</v>
      </c>
      <c r="C1131" s="54" t="s">
        <v>250</v>
      </c>
      <c r="D1131" s="51">
        <v>2.8490000000000002</v>
      </c>
      <c r="E1131" t="s">
        <v>13</v>
      </c>
    </row>
    <row r="1132" spans="1:5" ht="15.75" x14ac:dyDescent="0.25">
      <c r="A1132" s="45" t="s">
        <v>1159</v>
      </c>
      <c r="B1132" s="54" t="s">
        <v>1760</v>
      </c>
      <c r="C1132" s="54" t="s">
        <v>2808</v>
      </c>
      <c r="D1132" s="51">
        <v>2.1890000000000001</v>
      </c>
      <c r="E1132" t="s">
        <v>13</v>
      </c>
    </row>
    <row r="1133" spans="1:5" ht="15.75" x14ac:dyDescent="0.25">
      <c r="A1133" s="45" t="s">
        <v>1160</v>
      </c>
      <c r="B1133" s="54" t="s">
        <v>1760</v>
      </c>
      <c r="C1133" s="54" t="s">
        <v>2809</v>
      </c>
      <c r="D1133" s="51">
        <v>1.639</v>
      </c>
      <c r="E1133" t="s">
        <v>13</v>
      </c>
    </row>
    <row r="1134" spans="1:5" ht="15.75" x14ac:dyDescent="0.25">
      <c r="A1134" s="45" t="s">
        <v>1161</v>
      </c>
      <c r="B1134" s="54" t="s">
        <v>1760</v>
      </c>
      <c r="C1134" s="54" t="s">
        <v>247</v>
      </c>
      <c r="D1134" s="51">
        <v>2.1890000000000001</v>
      </c>
      <c r="E1134" t="s">
        <v>13</v>
      </c>
    </row>
    <row r="1135" spans="1:5" ht="15.75" x14ac:dyDescent="0.25">
      <c r="A1135" s="45" t="s">
        <v>1162</v>
      </c>
      <c r="B1135" s="54" t="s">
        <v>1760</v>
      </c>
      <c r="C1135" s="54" t="s">
        <v>2810</v>
      </c>
      <c r="D1135" s="51">
        <v>2.1890000000000001</v>
      </c>
      <c r="E1135" t="s">
        <v>13</v>
      </c>
    </row>
    <row r="1136" spans="1:5" ht="15.75" x14ac:dyDescent="0.25">
      <c r="A1136" s="46" t="s">
        <v>249</v>
      </c>
      <c r="B1136" s="54" t="s">
        <v>1760</v>
      </c>
      <c r="C1136" s="54" t="s">
        <v>248</v>
      </c>
      <c r="D1136" s="51">
        <v>1.5289999999999999</v>
      </c>
      <c r="E1136" t="s">
        <v>13</v>
      </c>
    </row>
    <row r="1137" spans="1:6" ht="15.75" x14ac:dyDescent="0.25">
      <c r="A1137" s="46" t="s">
        <v>1163</v>
      </c>
      <c r="B1137" s="54" t="s">
        <v>1760</v>
      </c>
      <c r="C1137" s="54" t="s">
        <v>2811</v>
      </c>
      <c r="D1137" s="51">
        <v>13.189000000000002</v>
      </c>
      <c r="E1137" t="s">
        <v>13</v>
      </c>
      <c r="F1137" t="s">
        <v>3425</v>
      </c>
    </row>
    <row r="1138" spans="1:6" ht="15.75" x14ac:dyDescent="0.25">
      <c r="A1138" s="46" t="s">
        <v>1164</v>
      </c>
      <c r="B1138" s="54" t="s">
        <v>1760</v>
      </c>
      <c r="C1138" s="54" t="s">
        <v>2812</v>
      </c>
      <c r="D1138" s="51">
        <v>15.389000000000001</v>
      </c>
      <c r="E1138" t="s">
        <v>13</v>
      </c>
      <c r="F1138" t="s">
        <v>3425</v>
      </c>
    </row>
    <row r="1139" spans="1:6" ht="15.75" x14ac:dyDescent="0.25">
      <c r="A1139" s="45" t="s">
        <v>1165</v>
      </c>
      <c r="B1139" s="54" t="s">
        <v>1760</v>
      </c>
      <c r="C1139" s="54" t="s">
        <v>2813</v>
      </c>
      <c r="D1139" s="51">
        <v>18.689</v>
      </c>
      <c r="E1139" t="s">
        <v>13</v>
      </c>
    </row>
    <row r="1140" spans="1:6" ht="15.75" x14ac:dyDescent="0.25">
      <c r="A1140" s="45" t="s">
        <v>1166</v>
      </c>
      <c r="B1140" s="54" t="s">
        <v>1760</v>
      </c>
      <c r="C1140" s="54" t="s">
        <v>2814</v>
      </c>
      <c r="D1140" s="51">
        <v>15.389000000000001</v>
      </c>
      <c r="E1140" t="s">
        <v>13</v>
      </c>
    </row>
    <row r="1141" spans="1:6" ht="15.75" x14ac:dyDescent="0.25">
      <c r="A1141" s="45" t="s">
        <v>1167</v>
      </c>
      <c r="B1141" s="54" t="s">
        <v>1760</v>
      </c>
      <c r="C1141" s="54" t="s">
        <v>2815</v>
      </c>
      <c r="D1141" s="51">
        <v>10.989000000000001</v>
      </c>
      <c r="E1141" t="s">
        <v>13</v>
      </c>
    </row>
    <row r="1142" spans="1:6" ht="15.75" x14ac:dyDescent="0.25">
      <c r="A1142" s="45" t="s">
        <v>1168</v>
      </c>
      <c r="B1142" s="54" t="s">
        <v>1760</v>
      </c>
      <c r="C1142" s="54" t="s">
        <v>2816</v>
      </c>
      <c r="D1142" s="51">
        <v>14.289000000000001</v>
      </c>
      <c r="E1142" t="s">
        <v>13</v>
      </c>
    </row>
    <row r="1143" spans="1:6" ht="15.75" x14ac:dyDescent="0.25">
      <c r="A1143" s="45" t="s">
        <v>1169</v>
      </c>
      <c r="B1143" s="54" t="s">
        <v>1760</v>
      </c>
      <c r="C1143" s="54" t="s">
        <v>2817</v>
      </c>
      <c r="D1143" s="51">
        <v>19.789000000000001</v>
      </c>
      <c r="E1143" t="s">
        <v>13</v>
      </c>
    </row>
    <row r="1144" spans="1:6" ht="15.75" x14ac:dyDescent="0.25">
      <c r="A1144" s="45" t="s">
        <v>1170</v>
      </c>
      <c r="B1144" s="54" t="s">
        <v>1760</v>
      </c>
      <c r="C1144" s="54" t="s">
        <v>2818</v>
      </c>
      <c r="D1144" s="51">
        <v>10.439000000000002</v>
      </c>
      <c r="E1144" t="s">
        <v>13</v>
      </c>
    </row>
    <row r="1145" spans="1:6" ht="15.75" x14ac:dyDescent="0.25">
      <c r="A1145" s="45" t="s">
        <v>1171</v>
      </c>
      <c r="B1145" s="54" t="s">
        <v>1760</v>
      </c>
      <c r="C1145" s="54" t="s">
        <v>2819</v>
      </c>
      <c r="D1145" s="51">
        <v>11.539000000000001</v>
      </c>
      <c r="E1145" t="s">
        <v>13</v>
      </c>
    </row>
    <row r="1146" spans="1:6" ht="15.75" x14ac:dyDescent="0.25">
      <c r="A1146" s="45" t="s">
        <v>1172</v>
      </c>
      <c r="B1146" s="54" t="s">
        <v>1760</v>
      </c>
      <c r="C1146" s="54" t="s">
        <v>2820</v>
      </c>
      <c r="D1146" s="51">
        <v>12.089</v>
      </c>
      <c r="E1146" t="s">
        <v>13</v>
      </c>
    </row>
    <row r="1147" spans="1:6" ht="15.75" x14ac:dyDescent="0.25">
      <c r="A1147" s="45" t="s">
        <v>1173</v>
      </c>
      <c r="B1147" s="54" t="s">
        <v>1760</v>
      </c>
      <c r="C1147" s="54" t="s">
        <v>2821</v>
      </c>
      <c r="D1147" s="51">
        <v>4.3890000000000002</v>
      </c>
      <c r="E1147" t="s">
        <v>13</v>
      </c>
    </row>
    <row r="1148" spans="1:6" ht="15.75" x14ac:dyDescent="0.25">
      <c r="A1148" s="45" t="s">
        <v>1174</v>
      </c>
      <c r="B1148" s="54" t="s">
        <v>1760</v>
      </c>
      <c r="C1148" s="54" t="s">
        <v>2822</v>
      </c>
      <c r="D1148" s="51">
        <v>5.4890000000000008</v>
      </c>
      <c r="E1148" t="s">
        <v>13</v>
      </c>
    </row>
    <row r="1149" spans="1:6" ht="15.75" x14ac:dyDescent="0.25">
      <c r="A1149" s="45" t="s">
        <v>1175</v>
      </c>
      <c r="B1149" s="54" t="s">
        <v>1760</v>
      </c>
      <c r="C1149" s="54" t="s">
        <v>2823</v>
      </c>
      <c r="D1149" s="51">
        <v>8.7890000000000015</v>
      </c>
      <c r="E1149" t="s">
        <v>13</v>
      </c>
    </row>
    <row r="1150" spans="1:6" ht="15.75" x14ac:dyDescent="0.25">
      <c r="A1150" s="45" t="s">
        <v>1176</v>
      </c>
      <c r="B1150" s="54" t="s">
        <v>1760</v>
      </c>
      <c r="C1150" s="54" t="s">
        <v>2824</v>
      </c>
      <c r="D1150" s="51">
        <v>10.989000000000001</v>
      </c>
      <c r="E1150" t="s">
        <v>13</v>
      </c>
    </row>
    <row r="1151" spans="1:6" ht="15.75" x14ac:dyDescent="0.25">
      <c r="A1151" s="45" t="s">
        <v>257</v>
      </c>
      <c r="B1151" s="54" t="s">
        <v>1760</v>
      </c>
      <c r="C1151" s="54" t="s">
        <v>256</v>
      </c>
      <c r="D1151" s="51">
        <v>3.2890000000000006</v>
      </c>
      <c r="E1151" t="s">
        <v>13</v>
      </c>
    </row>
    <row r="1152" spans="1:6" ht="15.75" x14ac:dyDescent="0.25">
      <c r="A1152" s="45" t="s">
        <v>255</v>
      </c>
      <c r="B1152" s="54" t="s">
        <v>1760</v>
      </c>
      <c r="C1152" s="54" t="s">
        <v>254</v>
      </c>
      <c r="D1152" s="51">
        <v>3.2890000000000006</v>
      </c>
      <c r="E1152" t="s">
        <v>13</v>
      </c>
      <c r="F1152" t="s">
        <v>3449</v>
      </c>
    </row>
    <row r="1153" spans="1:6" ht="15.75" x14ac:dyDescent="0.25">
      <c r="A1153" s="45" t="s">
        <v>1177</v>
      </c>
      <c r="B1153" s="54" t="s">
        <v>1760</v>
      </c>
      <c r="C1153" s="54" t="s">
        <v>2825</v>
      </c>
      <c r="D1153" s="51">
        <v>6.3690000000000007</v>
      </c>
      <c r="E1153" t="s">
        <v>13</v>
      </c>
    </row>
    <row r="1154" spans="1:6" ht="15.75" x14ac:dyDescent="0.25">
      <c r="A1154" s="46" t="s">
        <v>1178</v>
      </c>
      <c r="B1154" s="54" t="s">
        <v>1760</v>
      </c>
      <c r="C1154" s="54" t="s">
        <v>2826</v>
      </c>
      <c r="D1154" s="51">
        <v>4.3890000000000002</v>
      </c>
      <c r="E1154" t="s">
        <v>13</v>
      </c>
    </row>
    <row r="1155" spans="1:6" ht="15.75" x14ac:dyDescent="0.25">
      <c r="A1155" s="45" t="s">
        <v>1179</v>
      </c>
      <c r="B1155" s="54" t="s">
        <v>1760</v>
      </c>
      <c r="C1155" s="54" t="s">
        <v>2827</v>
      </c>
      <c r="D1155" s="51">
        <v>3.2890000000000006</v>
      </c>
      <c r="E1155" t="s">
        <v>13</v>
      </c>
    </row>
    <row r="1156" spans="1:6" ht="15.75" x14ac:dyDescent="0.25">
      <c r="A1156" s="45" t="s">
        <v>1180</v>
      </c>
      <c r="B1156" s="54" t="s">
        <v>1760</v>
      </c>
      <c r="C1156" s="54" t="s">
        <v>2828</v>
      </c>
      <c r="D1156" s="51">
        <v>5.4890000000000008</v>
      </c>
      <c r="E1156" t="s">
        <v>13</v>
      </c>
      <c r="F1156" t="s">
        <v>3449</v>
      </c>
    </row>
    <row r="1157" spans="1:6" ht="15.75" x14ac:dyDescent="0.25">
      <c r="A1157" s="45" t="s">
        <v>1181</v>
      </c>
      <c r="B1157" s="54" t="s">
        <v>1760</v>
      </c>
      <c r="C1157" s="54" t="s">
        <v>2829</v>
      </c>
      <c r="D1157" s="51">
        <v>4.1690000000000005</v>
      </c>
      <c r="E1157" t="s">
        <v>13</v>
      </c>
      <c r="F1157" t="s">
        <v>3449</v>
      </c>
    </row>
    <row r="1158" spans="1:6" ht="15.75" x14ac:dyDescent="0.25">
      <c r="A1158" s="45" t="s">
        <v>1182</v>
      </c>
      <c r="B1158" s="54" t="s">
        <v>1760</v>
      </c>
      <c r="C1158" s="54" t="s">
        <v>2830</v>
      </c>
      <c r="D1158" s="51">
        <v>3.2890000000000006</v>
      </c>
      <c r="E1158" t="s">
        <v>13</v>
      </c>
    </row>
    <row r="1159" spans="1:6" ht="15.75" x14ac:dyDescent="0.25">
      <c r="A1159" s="45" t="s">
        <v>1183</v>
      </c>
      <c r="B1159" s="54" t="s">
        <v>1760</v>
      </c>
      <c r="C1159" s="54" t="s">
        <v>2831</v>
      </c>
      <c r="D1159" s="51">
        <v>13.189000000000002</v>
      </c>
      <c r="E1159" t="s">
        <v>13</v>
      </c>
      <c r="F1159" t="s">
        <v>3449</v>
      </c>
    </row>
    <row r="1160" spans="1:6" ht="15.75" x14ac:dyDescent="0.25">
      <c r="A1160" s="45" t="s">
        <v>1184</v>
      </c>
      <c r="B1160" s="54" t="s">
        <v>1760</v>
      </c>
      <c r="C1160" s="54" t="s">
        <v>2832</v>
      </c>
      <c r="D1160" s="51">
        <v>16.489000000000001</v>
      </c>
      <c r="E1160" t="s">
        <v>13</v>
      </c>
      <c r="F1160" t="s">
        <v>3449</v>
      </c>
    </row>
    <row r="1161" spans="1:6" ht="15.75" x14ac:dyDescent="0.25">
      <c r="A1161" s="45" t="s">
        <v>1185</v>
      </c>
      <c r="B1161" s="54" t="s">
        <v>1760</v>
      </c>
      <c r="C1161" s="54" t="s">
        <v>2833</v>
      </c>
      <c r="D1161" s="51">
        <v>7.1390000000000011</v>
      </c>
      <c r="E1161" t="s">
        <v>13</v>
      </c>
    </row>
    <row r="1162" spans="1:6" ht="15.75" x14ac:dyDescent="0.25">
      <c r="A1162" s="45" t="s">
        <v>1186</v>
      </c>
      <c r="B1162" s="54" t="s">
        <v>1760</v>
      </c>
      <c r="C1162" s="54" t="s">
        <v>2834</v>
      </c>
      <c r="D1162" s="51">
        <v>8.2390000000000008</v>
      </c>
      <c r="E1162" t="s">
        <v>13</v>
      </c>
    </row>
    <row r="1163" spans="1:6" ht="15.75" x14ac:dyDescent="0.25">
      <c r="A1163" s="45" t="s">
        <v>1187</v>
      </c>
      <c r="B1163" s="54" t="s">
        <v>1760</v>
      </c>
      <c r="C1163" s="54" t="s">
        <v>2835</v>
      </c>
      <c r="D1163" s="51">
        <v>7.6890000000000009</v>
      </c>
      <c r="E1163" t="s">
        <v>13</v>
      </c>
    </row>
    <row r="1164" spans="1:6" ht="15.75" x14ac:dyDescent="0.25">
      <c r="A1164" s="45" t="s">
        <v>1188</v>
      </c>
      <c r="B1164" s="54" t="s">
        <v>1760</v>
      </c>
      <c r="C1164" s="54" t="s">
        <v>2836</v>
      </c>
      <c r="D1164" s="51">
        <v>6.0390000000000006</v>
      </c>
      <c r="E1164" t="s">
        <v>13</v>
      </c>
      <c r="F1164" t="s">
        <v>3449</v>
      </c>
    </row>
    <row r="1165" spans="1:6" ht="15.75" x14ac:dyDescent="0.25">
      <c r="A1165" s="45" t="s">
        <v>1189</v>
      </c>
      <c r="B1165" s="54" t="s">
        <v>1760</v>
      </c>
      <c r="C1165" s="54" t="s">
        <v>2837</v>
      </c>
      <c r="D1165" s="51">
        <v>1.4190000000000003</v>
      </c>
      <c r="E1165" t="s">
        <v>13</v>
      </c>
    </row>
    <row r="1166" spans="1:6" ht="15.75" x14ac:dyDescent="0.25">
      <c r="A1166" s="45" t="s">
        <v>1190</v>
      </c>
      <c r="B1166" s="54" t="s">
        <v>1760</v>
      </c>
      <c r="C1166" s="54" t="s">
        <v>2838</v>
      </c>
      <c r="D1166" s="51">
        <v>5.4890000000000008</v>
      </c>
      <c r="E1166" t="s">
        <v>13</v>
      </c>
    </row>
    <row r="1167" spans="1:6" ht="15.75" x14ac:dyDescent="0.25">
      <c r="A1167" s="45" t="s">
        <v>1191</v>
      </c>
      <c r="B1167" s="54" t="s">
        <v>1760</v>
      </c>
      <c r="C1167" s="54" t="s">
        <v>2839</v>
      </c>
      <c r="D1167" s="51">
        <v>3.8390000000000004</v>
      </c>
      <c r="E1167" t="s">
        <v>13</v>
      </c>
    </row>
    <row r="1168" spans="1:6" ht="15.75" x14ac:dyDescent="0.25">
      <c r="A1168" s="45" t="s">
        <v>1192</v>
      </c>
      <c r="B1168" s="54" t="s">
        <v>1760</v>
      </c>
      <c r="C1168" s="54" t="s">
        <v>2840</v>
      </c>
      <c r="D1168" s="51">
        <v>4.9390000000000009</v>
      </c>
      <c r="E1168" t="s">
        <v>13</v>
      </c>
    </row>
    <row r="1169" spans="1:6" ht="15.75" x14ac:dyDescent="0.25">
      <c r="A1169" s="45" t="s">
        <v>1193</v>
      </c>
      <c r="B1169" s="54" t="s">
        <v>1760</v>
      </c>
      <c r="C1169" s="54" t="s">
        <v>2841</v>
      </c>
      <c r="D1169" s="51">
        <v>3.6190000000000002</v>
      </c>
      <c r="E1169" t="s">
        <v>13</v>
      </c>
    </row>
    <row r="1170" spans="1:6" ht="15.75" x14ac:dyDescent="0.25">
      <c r="A1170" s="45" t="s">
        <v>1194</v>
      </c>
      <c r="B1170" s="54" t="s">
        <v>1760</v>
      </c>
      <c r="C1170" s="54" t="s">
        <v>2842</v>
      </c>
      <c r="D1170" s="51">
        <v>3.5090000000000003</v>
      </c>
      <c r="E1170" t="s">
        <v>13</v>
      </c>
    </row>
    <row r="1171" spans="1:6" ht="15.75" x14ac:dyDescent="0.25">
      <c r="A1171" s="45" t="s">
        <v>1195</v>
      </c>
      <c r="B1171" s="54" t="s">
        <v>1760</v>
      </c>
      <c r="C1171" s="54" t="s">
        <v>2843</v>
      </c>
      <c r="D1171" s="51">
        <v>5.2690000000000001</v>
      </c>
      <c r="E1171" t="s">
        <v>13</v>
      </c>
    </row>
    <row r="1172" spans="1:6" ht="15.75" x14ac:dyDescent="0.25">
      <c r="A1172" s="45" t="s">
        <v>1196</v>
      </c>
      <c r="B1172" s="54" t="s">
        <v>1760</v>
      </c>
      <c r="C1172" s="54" t="s">
        <v>2844</v>
      </c>
      <c r="D1172" s="51">
        <v>6.9190000000000005</v>
      </c>
      <c r="E1172" t="s">
        <v>13</v>
      </c>
    </row>
    <row r="1173" spans="1:6" ht="15.75" x14ac:dyDescent="0.25">
      <c r="A1173" s="45" t="s">
        <v>1197</v>
      </c>
      <c r="B1173" s="54" t="s">
        <v>1760</v>
      </c>
      <c r="C1173" s="54" t="s">
        <v>2845</v>
      </c>
      <c r="D1173" s="51">
        <v>1.089</v>
      </c>
      <c r="E1173" t="s">
        <v>13</v>
      </c>
    </row>
    <row r="1174" spans="1:6" ht="15.75" x14ac:dyDescent="0.25">
      <c r="A1174" s="45" t="s">
        <v>1198</v>
      </c>
      <c r="B1174" s="54" t="s">
        <v>1760</v>
      </c>
      <c r="C1174" s="54" t="s">
        <v>2846</v>
      </c>
      <c r="D1174" s="51">
        <v>1.9690000000000003</v>
      </c>
      <c r="E1174" t="s">
        <v>13</v>
      </c>
    </row>
    <row r="1175" spans="1:6" ht="15.75" x14ac:dyDescent="0.25">
      <c r="A1175" s="45" t="s">
        <v>1199</v>
      </c>
      <c r="B1175" s="54" t="s">
        <v>1760</v>
      </c>
      <c r="C1175" s="54" t="s">
        <v>2847</v>
      </c>
      <c r="D1175" s="51">
        <v>1.639</v>
      </c>
      <c r="E1175" t="s">
        <v>13</v>
      </c>
    </row>
    <row r="1176" spans="1:6" ht="15.75" x14ac:dyDescent="0.25">
      <c r="A1176" s="45" t="s">
        <v>1200</v>
      </c>
      <c r="B1176" s="54" t="s">
        <v>1760</v>
      </c>
      <c r="C1176" s="54" t="s">
        <v>2848</v>
      </c>
      <c r="D1176" s="51">
        <v>2.3650000000000002</v>
      </c>
      <c r="E1176" t="s">
        <v>13</v>
      </c>
    </row>
    <row r="1177" spans="1:6" ht="15.75" x14ac:dyDescent="0.25">
      <c r="A1177" s="49" t="s">
        <v>1201</v>
      </c>
      <c r="B1177" s="54" t="s">
        <v>1760</v>
      </c>
      <c r="C1177" s="54" t="s">
        <v>2849</v>
      </c>
      <c r="D1177" s="51">
        <v>8.7890000000000015</v>
      </c>
      <c r="E1177" t="s">
        <v>13</v>
      </c>
    </row>
    <row r="1178" spans="1:6" ht="15.75" x14ac:dyDescent="0.25">
      <c r="A1178" s="45" t="s">
        <v>1202</v>
      </c>
      <c r="B1178" s="54" t="s">
        <v>1760</v>
      </c>
      <c r="C1178" s="54" t="s">
        <v>2850</v>
      </c>
      <c r="D1178" s="51">
        <v>4.3890000000000002</v>
      </c>
      <c r="E1178" t="s">
        <v>13</v>
      </c>
    </row>
    <row r="1179" spans="1:6" ht="15.75" x14ac:dyDescent="0.25">
      <c r="A1179" s="45" t="s">
        <v>1203</v>
      </c>
      <c r="B1179" s="54" t="s">
        <v>1760</v>
      </c>
      <c r="C1179" s="54" t="s">
        <v>2851</v>
      </c>
      <c r="D1179" s="51">
        <v>1.5289999999999999</v>
      </c>
      <c r="E1179" t="s">
        <v>13</v>
      </c>
    </row>
    <row r="1180" spans="1:6" ht="15.75" x14ac:dyDescent="0.25">
      <c r="A1180" s="45" t="s">
        <v>1204</v>
      </c>
      <c r="B1180" s="54" t="s">
        <v>1760</v>
      </c>
      <c r="C1180" s="54" t="s">
        <v>2852</v>
      </c>
      <c r="D1180" s="51">
        <v>4.9390000000000009</v>
      </c>
      <c r="E1180" t="s">
        <v>13</v>
      </c>
    </row>
    <row r="1181" spans="1:6" ht="15.75" x14ac:dyDescent="0.25">
      <c r="A1181" s="45" t="s">
        <v>1205</v>
      </c>
      <c r="B1181" s="54" t="s">
        <v>1760</v>
      </c>
      <c r="C1181" s="54" t="s">
        <v>2853</v>
      </c>
      <c r="D1181" s="51">
        <v>9.3390000000000004</v>
      </c>
      <c r="E1181" t="s">
        <v>13</v>
      </c>
      <c r="F1181" t="s">
        <v>3449</v>
      </c>
    </row>
    <row r="1182" spans="1:6" ht="15.75" x14ac:dyDescent="0.25">
      <c r="A1182" s="45" t="s">
        <v>1206</v>
      </c>
      <c r="B1182" s="54" t="s">
        <v>1760</v>
      </c>
      <c r="C1182" s="54" t="s">
        <v>2854</v>
      </c>
      <c r="D1182" s="51">
        <v>32.989000000000004</v>
      </c>
      <c r="E1182" t="s">
        <v>13</v>
      </c>
    </row>
    <row r="1183" spans="1:6" ht="15.75" x14ac:dyDescent="0.25">
      <c r="A1183" s="45" t="s">
        <v>1207</v>
      </c>
      <c r="B1183" s="54" t="s">
        <v>1760</v>
      </c>
      <c r="C1183" s="54" t="s">
        <v>2855</v>
      </c>
      <c r="D1183" s="51">
        <v>4.3890000000000002</v>
      </c>
      <c r="E1183" t="s">
        <v>13</v>
      </c>
      <c r="F1183" t="s">
        <v>3449</v>
      </c>
    </row>
    <row r="1184" spans="1:6" ht="15.75" x14ac:dyDescent="0.25">
      <c r="A1184" s="45" t="s">
        <v>253</v>
      </c>
      <c r="B1184" s="54" t="s">
        <v>1760</v>
      </c>
      <c r="C1184" s="54" t="s">
        <v>252</v>
      </c>
      <c r="D1184" s="51">
        <v>4.9390000000000009</v>
      </c>
      <c r="E1184" t="s">
        <v>13</v>
      </c>
      <c r="F1184" t="s">
        <v>3449</v>
      </c>
    </row>
    <row r="1185" spans="1:6" ht="15.75" x14ac:dyDescent="0.25">
      <c r="A1185" s="45" t="s">
        <v>1208</v>
      </c>
      <c r="B1185" s="54" t="s">
        <v>1760</v>
      </c>
      <c r="C1185" s="54" t="s">
        <v>2856</v>
      </c>
      <c r="D1185" s="51">
        <v>8.2390000000000008</v>
      </c>
      <c r="E1185" t="s">
        <v>13</v>
      </c>
      <c r="F1185" t="s">
        <v>3449</v>
      </c>
    </row>
    <row r="1186" spans="1:6" ht="15.75" x14ac:dyDescent="0.25">
      <c r="A1186" s="45" t="s">
        <v>1209</v>
      </c>
      <c r="B1186" s="54" t="s">
        <v>1760</v>
      </c>
      <c r="C1186" s="54" t="s">
        <v>2857</v>
      </c>
      <c r="D1186" s="51">
        <v>10.439000000000002</v>
      </c>
      <c r="E1186" t="s">
        <v>13</v>
      </c>
      <c r="F1186" t="s">
        <v>3449</v>
      </c>
    </row>
    <row r="1187" spans="1:6" ht="15.75" x14ac:dyDescent="0.25">
      <c r="A1187" s="45" t="s">
        <v>1210</v>
      </c>
      <c r="B1187" s="54" t="s">
        <v>1760</v>
      </c>
      <c r="C1187" s="54" t="s">
        <v>2858</v>
      </c>
      <c r="D1187" s="51">
        <v>13.189000000000002</v>
      </c>
      <c r="E1187" t="s">
        <v>13</v>
      </c>
      <c r="F1187" t="s">
        <v>3449</v>
      </c>
    </row>
    <row r="1188" spans="1:6" ht="15.75" x14ac:dyDescent="0.25">
      <c r="A1188" s="49" t="s">
        <v>1211</v>
      </c>
      <c r="B1188" s="54" t="s">
        <v>1760</v>
      </c>
      <c r="C1188" s="54" t="s">
        <v>2859</v>
      </c>
      <c r="D1188" s="51">
        <v>21.989000000000001</v>
      </c>
      <c r="E1188" t="s">
        <v>13</v>
      </c>
    </row>
    <row r="1189" spans="1:6" ht="15.75" x14ac:dyDescent="0.25">
      <c r="A1189" s="45" t="s">
        <v>1212</v>
      </c>
      <c r="B1189" s="54" t="s">
        <v>1760</v>
      </c>
      <c r="C1189" s="54" t="s">
        <v>2860</v>
      </c>
      <c r="D1189" s="51">
        <v>16.489000000000001</v>
      </c>
      <c r="E1189" t="s">
        <v>13</v>
      </c>
      <c r="F1189" t="s">
        <v>3425</v>
      </c>
    </row>
    <row r="1190" spans="1:6" ht="15.75" x14ac:dyDescent="0.25">
      <c r="A1190" s="45" t="s">
        <v>1213</v>
      </c>
      <c r="B1190" s="54" t="s">
        <v>1760</v>
      </c>
      <c r="C1190" s="54" t="s">
        <v>2861</v>
      </c>
      <c r="D1190" s="51">
        <v>10.989000000000001</v>
      </c>
      <c r="E1190" t="s">
        <v>13</v>
      </c>
      <c r="F1190" t="s">
        <v>3425</v>
      </c>
    </row>
    <row r="1191" spans="1:6" ht="15.75" x14ac:dyDescent="0.25">
      <c r="A1191" s="49" t="s">
        <v>1214</v>
      </c>
      <c r="B1191" s="54" t="s">
        <v>1760</v>
      </c>
      <c r="C1191" s="54" t="s">
        <v>2862</v>
      </c>
      <c r="D1191" s="51">
        <v>10.989000000000001</v>
      </c>
      <c r="E1191" t="s">
        <v>13</v>
      </c>
    </row>
    <row r="1192" spans="1:6" ht="15.75" x14ac:dyDescent="0.25">
      <c r="A1192" s="49" t="s">
        <v>1215</v>
      </c>
      <c r="B1192" s="54" t="s">
        <v>1760</v>
      </c>
      <c r="C1192" s="54" t="s">
        <v>2863</v>
      </c>
      <c r="D1192" s="51">
        <v>4.3890000000000002</v>
      </c>
      <c r="E1192" t="s">
        <v>13</v>
      </c>
    </row>
    <row r="1193" spans="1:6" ht="15.75" x14ac:dyDescent="0.25">
      <c r="A1193" s="45" t="s">
        <v>1216</v>
      </c>
      <c r="B1193" s="54" t="s">
        <v>1760</v>
      </c>
      <c r="C1193" s="54" t="s">
        <v>2864</v>
      </c>
      <c r="D1193" s="51">
        <v>8.2390000000000008</v>
      </c>
      <c r="E1193" t="s">
        <v>13</v>
      </c>
    </row>
    <row r="1194" spans="1:6" ht="15.75" x14ac:dyDescent="0.25">
      <c r="A1194" s="45" t="s">
        <v>1217</v>
      </c>
      <c r="B1194" s="54" t="s">
        <v>1760</v>
      </c>
      <c r="C1194" s="54" t="s">
        <v>2865</v>
      </c>
      <c r="D1194" s="51">
        <v>17.589000000000002</v>
      </c>
      <c r="E1194" t="s">
        <v>13</v>
      </c>
      <c r="F1194" t="s">
        <v>3449</v>
      </c>
    </row>
    <row r="1195" spans="1:6" ht="15.75" x14ac:dyDescent="0.25">
      <c r="A1195" s="45" t="s">
        <v>1218</v>
      </c>
      <c r="B1195" s="54" t="s">
        <v>1760</v>
      </c>
      <c r="C1195" s="54" t="s">
        <v>2866</v>
      </c>
      <c r="D1195" s="51">
        <v>10.989000000000001</v>
      </c>
      <c r="E1195" t="s">
        <v>13</v>
      </c>
    </row>
    <row r="1196" spans="1:6" ht="15.75" x14ac:dyDescent="0.25">
      <c r="A1196" s="45" t="s">
        <v>1219</v>
      </c>
      <c r="B1196" s="54" t="s">
        <v>1760</v>
      </c>
      <c r="C1196" s="54" t="s">
        <v>2867</v>
      </c>
      <c r="D1196" s="51">
        <v>7.6890000000000009</v>
      </c>
      <c r="E1196" t="s">
        <v>13</v>
      </c>
    </row>
    <row r="1197" spans="1:6" ht="15.75" x14ac:dyDescent="0.25">
      <c r="A1197" s="45" t="s">
        <v>1220</v>
      </c>
      <c r="B1197" s="54" t="s">
        <v>1760</v>
      </c>
      <c r="C1197" s="54" t="s">
        <v>2868</v>
      </c>
      <c r="D1197" s="51">
        <v>14.289000000000001</v>
      </c>
      <c r="E1197" t="s">
        <v>13</v>
      </c>
      <c r="F1197" t="s">
        <v>3425</v>
      </c>
    </row>
    <row r="1198" spans="1:6" ht="15.75" x14ac:dyDescent="0.25">
      <c r="A1198" s="45" t="s">
        <v>1221</v>
      </c>
      <c r="B1198" s="54" t="s">
        <v>1760</v>
      </c>
      <c r="C1198" s="54" t="s">
        <v>2869</v>
      </c>
      <c r="D1198" s="51">
        <v>10.989000000000001</v>
      </c>
      <c r="E1198" t="s">
        <v>13</v>
      </c>
    </row>
    <row r="1199" spans="1:6" ht="15.75" x14ac:dyDescent="0.25">
      <c r="A1199" s="46">
        <v>12900</v>
      </c>
      <c r="B1199" s="54" t="s">
        <v>1760</v>
      </c>
      <c r="C1199" s="54" t="s">
        <v>2870</v>
      </c>
      <c r="D1199" s="51">
        <v>7.6890000000000009</v>
      </c>
      <c r="E1199" t="s">
        <v>13</v>
      </c>
    </row>
    <row r="1200" spans="1:6" ht="15.75" x14ac:dyDescent="0.25">
      <c r="A1200" s="45" t="s">
        <v>1222</v>
      </c>
      <c r="B1200" s="54" t="s">
        <v>1760</v>
      </c>
      <c r="C1200" s="54" t="s">
        <v>2871</v>
      </c>
      <c r="D1200" s="51">
        <v>21.989000000000001</v>
      </c>
      <c r="E1200" t="s">
        <v>13</v>
      </c>
    </row>
    <row r="1201" spans="1:5" ht="15.75" x14ac:dyDescent="0.25">
      <c r="A1201" s="45" t="s">
        <v>1223</v>
      </c>
      <c r="B1201" s="54" t="s">
        <v>1760</v>
      </c>
      <c r="C1201" s="54" t="s">
        <v>2872</v>
      </c>
      <c r="D1201" s="51">
        <v>32.989000000000004</v>
      </c>
      <c r="E1201" t="s">
        <v>13</v>
      </c>
    </row>
    <row r="1202" spans="1:5" ht="15.75" x14ac:dyDescent="0.25">
      <c r="A1202" s="46" t="s">
        <v>1224</v>
      </c>
      <c r="B1202" s="54" t="s">
        <v>1760</v>
      </c>
      <c r="C1202" s="54" t="s">
        <v>2873</v>
      </c>
      <c r="D1202" s="51">
        <v>14.289000000000001</v>
      </c>
      <c r="E1202" t="s">
        <v>13</v>
      </c>
    </row>
    <row r="1203" spans="1:5" ht="15.75" x14ac:dyDescent="0.25">
      <c r="A1203" s="45" t="s">
        <v>1225</v>
      </c>
      <c r="B1203" s="54" t="s">
        <v>1760</v>
      </c>
      <c r="C1203" s="54" t="s">
        <v>2874</v>
      </c>
      <c r="D1203" s="51">
        <v>13.189000000000002</v>
      </c>
      <c r="E1203" t="s">
        <v>13</v>
      </c>
    </row>
    <row r="1204" spans="1:5" ht="15.75" x14ac:dyDescent="0.25">
      <c r="A1204" s="45" t="s">
        <v>1226</v>
      </c>
      <c r="B1204" s="54" t="s">
        <v>1760</v>
      </c>
      <c r="C1204" s="54" t="s">
        <v>2875</v>
      </c>
      <c r="D1204" s="51">
        <v>1.639</v>
      </c>
      <c r="E1204" t="s">
        <v>13</v>
      </c>
    </row>
    <row r="1205" spans="1:5" ht="15.75" x14ac:dyDescent="0.25">
      <c r="A1205" s="45" t="s">
        <v>1227</v>
      </c>
      <c r="B1205" s="54" t="s">
        <v>1760</v>
      </c>
      <c r="C1205" s="54" t="s">
        <v>2876</v>
      </c>
      <c r="D1205" s="51">
        <v>3.8390000000000004</v>
      </c>
      <c r="E1205" t="s">
        <v>13</v>
      </c>
    </row>
    <row r="1206" spans="1:5" ht="15.75" x14ac:dyDescent="0.25">
      <c r="A1206" s="45" t="s">
        <v>1228</v>
      </c>
      <c r="B1206" s="54" t="s">
        <v>1760</v>
      </c>
      <c r="C1206" s="54" t="s">
        <v>2877</v>
      </c>
      <c r="D1206" s="51">
        <v>2.7390000000000003</v>
      </c>
      <c r="E1206" t="s">
        <v>13</v>
      </c>
    </row>
    <row r="1207" spans="1:5" ht="15.75" x14ac:dyDescent="0.25">
      <c r="A1207" s="45" t="s">
        <v>1229</v>
      </c>
      <c r="B1207" s="54" t="s">
        <v>1760</v>
      </c>
      <c r="C1207" s="54" t="s">
        <v>2878</v>
      </c>
      <c r="D1207" s="51">
        <v>3.8390000000000004</v>
      </c>
      <c r="E1207" t="s">
        <v>13</v>
      </c>
    </row>
    <row r="1208" spans="1:5" ht="15.75" x14ac:dyDescent="0.25">
      <c r="A1208" s="45" t="s">
        <v>1230</v>
      </c>
      <c r="B1208" s="54" t="s">
        <v>1760</v>
      </c>
      <c r="C1208" s="54" t="s">
        <v>2879</v>
      </c>
      <c r="D1208" s="51">
        <v>3.8390000000000004</v>
      </c>
      <c r="E1208" t="s">
        <v>13</v>
      </c>
    </row>
    <row r="1209" spans="1:5" ht="15.75" x14ac:dyDescent="0.25">
      <c r="A1209" s="46" t="s">
        <v>1231</v>
      </c>
      <c r="B1209" s="54" t="s">
        <v>1760</v>
      </c>
      <c r="C1209" s="54" t="s">
        <v>2880</v>
      </c>
      <c r="D1209" s="51">
        <v>1.9690000000000003</v>
      </c>
      <c r="E1209" t="s">
        <v>13</v>
      </c>
    </row>
    <row r="1210" spans="1:5" ht="15.75" x14ac:dyDescent="0.25">
      <c r="A1210" s="46" t="s">
        <v>1232</v>
      </c>
      <c r="B1210" s="54" t="s">
        <v>1760</v>
      </c>
      <c r="C1210" s="54" t="s">
        <v>2881</v>
      </c>
      <c r="D1210" s="51">
        <v>2.1890000000000001</v>
      </c>
      <c r="E1210" t="s">
        <v>13</v>
      </c>
    </row>
    <row r="1211" spans="1:5" ht="15.75" x14ac:dyDescent="0.25">
      <c r="A1211" s="46" t="s">
        <v>1233</v>
      </c>
      <c r="B1211" s="54" t="s">
        <v>1760</v>
      </c>
      <c r="C1211" s="54" t="s">
        <v>2882</v>
      </c>
      <c r="D1211" s="51">
        <v>2.7390000000000003</v>
      </c>
      <c r="E1211" t="s">
        <v>13</v>
      </c>
    </row>
    <row r="1212" spans="1:5" ht="15.75" x14ac:dyDescent="0.25">
      <c r="A1212" s="48" t="s">
        <v>1234</v>
      </c>
      <c r="B1212" s="54" t="s">
        <v>1760</v>
      </c>
      <c r="C1212" s="54" t="s">
        <v>2883</v>
      </c>
      <c r="D1212" s="51">
        <v>3.2890000000000006</v>
      </c>
      <c r="E1212" t="s">
        <v>13</v>
      </c>
    </row>
    <row r="1213" spans="1:5" ht="15.75" x14ac:dyDescent="0.25">
      <c r="A1213" s="45" t="s">
        <v>1235</v>
      </c>
      <c r="B1213" s="54" t="s">
        <v>1760</v>
      </c>
      <c r="C1213" s="54" t="s">
        <v>2884</v>
      </c>
      <c r="D1213" s="51">
        <v>1.089</v>
      </c>
      <c r="E1213" t="s">
        <v>13</v>
      </c>
    </row>
    <row r="1214" spans="1:5" ht="15.75" x14ac:dyDescent="0.25">
      <c r="A1214" s="45" t="s">
        <v>1236</v>
      </c>
      <c r="B1214" s="54" t="s">
        <v>1760</v>
      </c>
      <c r="C1214" s="54" t="s">
        <v>2885</v>
      </c>
      <c r="D1214" s="51">
        <v>5.4890000000000008</v>
      </c>
      <c r="E1214" t="s">
        <v>13</v>
      </c>
    </row>
    <row r="1215" spans="1:5" ht="15.75" x14ac:dyDescent="0.25">
      <c r="A1215" s="45" t="s">
        <v>1237</v>
      </c>
      <c r="B1215" s="54" t="s">
        <v>1760</v>
      </c>
      <c r="C1215" s="54" t="s">
        <v>2886</v>
      </c>
      <c r="D1215" s="51">
        <v>6.5890000000000004</v>
      </c>
      <c r="E1215" t="s">
        <v>13</v>
      </c>
    </row>
    <row r="1216" spans="1:5" ht="15.75" x14ac:dyDescent="0.25">
      <c r="A1216" s="45" t="s">
        <v>1238</v>
      </c>
      <c r="B1216" s="54" t="s">
        <v>1760</v>
      </c>
      <c r="C1216" s="54" t="s">
        <v>2887</v>
      </c>
      <c r="D1216" s="51">
        <v>6.5890000000000004</v>
      </c>
      <c r="E1216" t="s">
        <v>13</v>
      </c>
    </row>
    <row r="1217" spans="1:6" ht="15.75" x14ac:dyDescent="0.25">
      <c r="A1217" s="45" t="s">
        <v>1239</v>
      </c>
      <c r="B1217" s="54" t="s">
        <v>1760</v>
      </c>
      <c r="C1217" s="54" t="s">
        <v>2888</v>
      </c>
      <c r="D1217" s="51">
        <v>5.4890000000000008</v>
      </c>
      <c r="E1217" t="s">
        <v>13</v>
      </c>
    </row>
    <row r="1218" spans="1:6" ht="15.75" x14ac:dyDescent="0.25">
      <c r="A1218" s="45" t="s">
        <v>1240</v>
      </c>
      <c r="B1218" s="54" t="s">
        <v>1760</v>
      </c>
      <c r="C1218" s="54" t="s">
        <v>2889</v>
      </c>
      <c r="D1218" s="51">
        <v>3.8390000000000004</v>
      </c>
      <c r="E1218" t="s">
        <v>13</v>
      </c>
    </row>
    <row r="1219" spans="1:6" ht="15.75" x14ac:dyDescent="0.25">
      <c r="A1219" s="45" t="s">
        <v>1241</v>
      </c>
      <c r="B1219" s="54" t="s">
        <v>1760</v>
      </c>
      <c r="C1219" s="54" t="s">
        <v>2890</v>
      </c>
      <c r="D1219" s="51">
        <v>5.4890000000000008</v>
      </c>
      <c r="E1219" t="s">
        <v>13</v>
      </c>
    </row>
    <row r="1220" spans="1:6" ht="15.75" x14ac:dyDescent="0.25">
      <c r="A1220" s="45" t="s">
        <v>1242</v>
      </c>
      <c r="B1220" s="54" t="s">
        <v>1760</v>
      </c>
      <c r="C1220" s="54" t="s">
        <v>2891</v>
      </c>
      <c r="D1220" s="51">
        <v>4.3890000000000002</v>
      </c>
      <c r="E1220" t="s">
        <v>13</v>
      </c>
    </row>
    <row r="1221" spans="1:6" ht="15.75" x14ac:dyDescent="0.25">
      <c r="A1221" s="45" t="s">
        <v>1243</v>
      </c>
      <c r="B1221" s="54" t="s">
        <v>1760</v>
      </c>
      <c r="C1221" s="54" t="s">
        <v>2892</v>
      </c>
      <c r="D1221" s="51">
        <v>7.6890000000000009</v>
      </c>
      <c r="E1221" t="s">
        <v>13</v>
      </c>
      <c r="F1221" t="s">
        <v>3455</v>
      </c>
    </row>
    <row r="1222" spans="1:6" ht="15.75" x14ac:dyDescent="0.25">
      <c r="A1222" s="45" t="s">
        <v>1244</v>
      </c>
      <c r="B1222" s="54" t="s">
        <v>1760</v>
      </c>
      <c r="C1222" s="54" t="s">
        <v>2893</v>
      </c>
      <c r="D1222" s="51">
        <v>3.8390000000000004</v>
      </c>
      <c r="E1222" t="s">
        <v>13</v>
      </c>
    </row>
    <row r="1223" spans="1:6" ht="15.75" x14ac:dyDescent="0.25">
      <c r="A1223" s="45" t="s">
        <v>1245</v>
      </c>
      <c r="B1223" s="54" t="s">
        <v>1760</v>
      </c>
      <c r="C1223" s="54" t="s">
        <v>2894</v>
      </c>
      <c r="D1223" s="51">
        <v>5.4890000000000008</v>
      </c>
      <c r="E1223" t="s">
        <v>13</v>
      </c>
    </row>
    <row r="1224" spans="1:6" ht="15.75" x14ac:dyDescent="0.25">
      <c r="A1224" s="45" t="s">
        <v>1246</v>
      </c>
      <c r="B1224" s="54" t="s">
        <v>1760</v>
      </c>
      <c r="C1224" s="54" t="s">
        <v>2895</v>
      </c>
      <c r="D1224" s="51">
        <v>5.4890000000000008</v>
      </c>
      <c r="E1224" t="s">
        <v>13</v>
      </c>
    </row>
    <row r="1225" spans="1:6" ht="15.75" x14ac:dyDescent="0.25">
      <c r="A1225" s="45" t="s">
        <v>1247</v>
      </c>
      <c r="B1225" s="54" t="s">
        <v>1760</v>
      </c>
      <c r="C1225" s="54" t="s">
        <v>2896</v>
      </c>
      <c r="D1225" s="51">
        <v>4.3890000000000002</v>
      </c>
      <c r="E1225" t="s">
        <v>13</v>
      </c>
    </row>
    <row r="1226" spans="1:6" ht="15.75" x14ac:dyDescent="0.25">
      <c r="A1226" s="45" t="s">
        <v>1248</v>
      </c>
      <c r="B1226" s="54" t="s">
        <v>1760</v>
      </c>
      <c r="C1226" s="54" t="s">
        <v>2897</v>
      </c>
      <c r="D1226" s="51">
        <v>4.3890000000000002</v>
      </c>
      <c r="E1226" t="s">
        <v>13</v>
      </c>
    </row>
    <row r="1227" spans="1:6" ht="15.75" x14ac:dyDescent="0.25">
      <c r="A1227" s="45" t="s">
        <v>1249</v>
      </c>
      <c r="B1227" s="54" t="s">
        <v>1761</v>
      </c>
      <c r="C1227" s="54" t="s">
        <v>2898</v>
      </c>
      <c r="D1227" s="51">
        <v>18.689</v>
      </c>
      <c r="E1227" s="17" t="s">
        <v>269</v>
      </c>
      <c r="F1227" t="s">
        <v>3436</v>
      </c>
    </row>
    <row r="1228" spans="1:6" ht="15.75" x14ac:dyDescent="0.25">
      <c r="A1228" s="45" t="s">
        <v>1250</v>
      </c>
      <c r="B1228" s="54" t="s">
        <v>1761</v>
      </c>
      <c r="C1228" s="54" t="s">
        <v>2899</v>
      </c>
      <c r="D1228" s="51">
        <v>18.689</v>
      </c>
      <c r="E1228" s="17" t="s">
        <v>269</v>
      </c>
      <c r="F1228" t="s">
        <v>3436</v>
      </c>
    </row>
    <row r="1229" spans="1:6" ht="15.75" x14ac:dyDescent="0.25">
      <c r="A1229" s="45" t="s">
        <v>1251</v>
      </c>
      <c r="B1229" s="54" t="s">
        <v>1761</v>
      </c>
      <c r="C1229" s="54" t="s">
        <v>2900</v>
      </c>
      <c r="D1229" s="51">
        <v>16.489000000000001</v>
      </c>
      <c r="E1229" s="17" t="s">
        <v>269</v>
      </c>
      <c r="F1229" t="s">
        <v>3436</v>
      </c>
    </row>
    <row r="1230" spans="1:6" ht="15.75" x14ac:dyDescent="0.25">
      <c r="A1230" s="45" t="s">
        <v>1252</v>
      </c>
      <c r="B1230" s="54" t="s">
        <v>1761</v>
      </c>
      <c r="C1230" s="54" t="s">
        <v>2901</v>
      </c>
      <c r="D1230" s="51">
        <v>16.489000000000001</v>
      </c>
      <c r="E1230" s="17" t="s">
        <v>269</v>
      </c>
      <c r="F1230" t="s">
        <v>3436</v>
      </c>
    </row>
    <row r="1231" spans="1:6" ht="15.75" x14ac:dyDescent="0.25">
      <c r="A1231" s="45" t="s">
        <v>1253</v>
      </c>
      <c r="B1231" s="54" t="s">
        <v>1761</v>
      </c>
      <c r="C1231" s="54" t="s">
        <v>2902</v>
      </c>
      <c r="D1231" s="51">
        <v>15.389000000000001</v>
      </c>
      <c r="E1231" s="17" t="s">
        <v>269</v>
      </c>
      <c r="F1231" t="s">
        <v>3436</v>
      </c>
    </row>
    <row r="1232" spans="1:6" ht="15.75" x14ac:dyDescent="0.25">
      <c r="A1232" s="45" t="s">
        <v>1254</v>
      </c>
      <c r="B1232" s="54" t="s">
        <v>1761</v>
      </c>
      <c r="C1232" s="54" t="s">
        <v>2903</v>
      </c>
      <c r="D1232" s="51">
        <v>15.389000000000001</v>
      </c>
      <c r="E1232" s="17" t="s">
        <v>269</v>
      </c>
      <c r="F1232" t="s">
        <v>3436</v>
      </c>
    </row>
    <row r="1233" spans="1:6" ht="15.75" x14ac:dyDescent="0.25">
      <c r="A1233" s="49" t="s">
        <v>1255</v>
      </c>
      <c r="B1233" s="54" t="s">
        <v>1761</v>
      </c>
      <c r="C1233" s="54" t="s">
        <v>2904</v>
      </c>
      <c r="D1233" s="51">
        <v>15.389000000000001</v>
      </c>
      <c r="E1233" s="17" t="s">
        <v>269</v>
      </c>
      <c r="F1233" t="s">
        <v>3438</v>
      </c>
    </row>
    <row r="1234" spans="1:6" ht="15.75" x14ac:dyDescent="0.25">
      <c r="A1234" s="49" t="s">
        <v>1256</v>
      </c>
      <c r="B1234" s="54" t="s">
        <v>1761</v>
      </c>
      <c r="C1234" s="54" t="s">
        <v>2905</v>
      </c>
      <c r="D1234" s="51">
        <v>14.289000000000001</v>
      </c>
      <c r="E1234" s="17" t="s">
        <v>269</v>
      </c>
      <c r="F1234" t="s">
        <v>3436</v>
      </c>
    </row>
    <row r="1235" spans="1:6" ht="15.75" x14ac:dyDescent="0.25">
      <c r="A1235" s="49" t="s">
        <v>1257</v>
      </c>
      <c r="B1235" s="54" t="s">
        <v>1761</v>
      </c>
      <c r="C1235" s="54" t="s">
        <v>2906</v>
      </c>
      <c r="D1235" s="51">
        <v>15.389000000000001</v>
      </c>
      <c r="E1235" s="17" t="s">
        <v>269</v>
      </c>
      <c r="F1235" t="s">
        <v>3438</v>
      </c>
    </row>
    <row r="1236" spans="1:6" ht="15.75" x14ac:dyDescent="0.25">
      <c r="A1236" s="49" t="s">
        <v>1258</v>
      </c>
      <c r="B1236" s="54" t="s">
        <v>1761</v>
      </c>
      <c r="C1236" s="54" t="s">
        <v>2907</v>
      </c>
      <c r="D1236" s="51">
        <v>12.089</v>
      </c>
      <c r="E1236" s="17" t="s">
        <v>269</v>
      </c>
      <c r="F1236" t="s">
        <v>3436</v>
      </c>
    </row>
    <row r="1237" spans="1:6" ht="15.75" x14ac:dyDescent="0.25">
      <c r="A1237" s="46" t="s">
        <v>1259</v>
      </c>
      <c r="B1237" s="54" t="s">
        <v>1761</v>
      </c>
      <c r="C1237" s="54" t="s">
        <v>2908</v>
      </c>
      <c r="D1237" s="51">
        <v>10.989000000000001</v>
      </c>
      <c r="E1237" s="17" t="s">
        <v>269</v>
      </c>
      <c r="F1237" t="s">
        <v>3438</v>
      </c>
    </row>
    <row r="1238" spans="1:6" ht="15.75" x14ac:dyDescent="0.25">
      <c r="A1238" s="45" t="s">
        <v>1260</v>
      </c>
      <c r="B1238" s="54" t="s">
        <v>1761</v>
      </c>
      <c r="C1238" s="54" t="s">
        <v>2909</v>
      </c>
      <c r="D1238" s="51">
        <v>9.8890000000000011</v>
      </c>
      <c r="E1238" s="17" t="s">
        <v>269</v>
      </c>
      <c r="F1238" t="s">
        <v>3438</v>
      </c>
    </row>
    <row r="1239" spans="1:6" ht="15.75" x14ac:dyDescent="0.25">
      <c r="A1239" s="45" t="s">
        <v>1261</v>
      </c>
      <c r="B1239" s="54" t="s">
        <v>1761</v>
      </c>
      <c r="C1239" s="54" t="s">
        <v>2910</v>
      </c>
      <c r="D1239" s="51">
        <v>32.989000000000004</v>
      </c>
      <c r="E1239" s="17" t="s">
        <v>269</v>
      </c>
      <c r="F1239" t="s">
        <v>3436</v>
      </c>
    </row>
    <row r="1240" spans="1:6" ht="15.75" x14ac:dyDescent="0.25">
      <c r="A1240" s="45" t="s">
        <v>1262</v>
      </c>
      <c r="B1240" s="54" t="s">
        <v>1761</v>
      </c>
      <c r="C1240" s="54" t="s">
        <v>2911</v>
      </c>
      <c r="D1240" s="51">
        <v>36.289000000000009</v>
      </c>
      <c r="E1240" s="17" t="s">
        <v>269</v>
      </c>
      <c r="F1240" t="s">
        <v>3436</v>
      </c>
    </row>
    <row r="1241" spans="1:6" ht="15.75" x14ac:dyDescent="0.25">
      <c r="A1241" s="45" t="s">
        <v>1263</v>
      </c>
      <c r="B1241" s="54" t="s">
        <v>1761</v>
      </c>
      <c r="C1241" s="54" t="s">
        <v>2912</v>
      </c>
      <c r="D1241" s="51">
        <v>32.989000000000004</v>
      </c>
      <c r="E1241" s="17" t="s">
        <v>269</v>
      </c>
      <c r="F1241" t="s">
        <v>3436</v>
      </c>
    </row>
    <row r="1242" spans="1:6" ht="15.75" x14ac:dyDescent="0.25">
      <c r="A1242" s="45" t="s">
        <v>1264</v>
      </c>
      <c r="B1242" s="54" t="s">
        <v>1761</v>
      </c>
      <c r="C1242" s="54" t="s">
        <v>2913</v>
      </c>
      <c r="D1242" s="51">
        <v>27.489000000000001</v>
      </c>
      <c r="E1242" s="17" t="s">
        <v>269</v>
      </c>
      <c r="F1242" t="s">
        <v>3436</v>
      </c>
    </row>
    <row r="1243" spans="1:6" ht="15.75" x14ac:dyDescent="0.25">
      <c r="A1243" s="46" t="s">
        <v>1265</v>
      </c>
      <c r="B1243" s="54" t="s">
        <v>1761</v>
      </c>
      <c r="C1243" s="54" t="s">
        <v>2914</v>
      </c>
      <c r="D1243" s="51">
        <v>21.989000000000001</v>
      </c>
      <c r="E1243" s="17" t="s">
        <v>269</v>
      </c>
      <c r="F1243" t="s">
        <v>3436</v>
      </c>
    </row>
    <row r="1244" spans="1:6" ht="15.75" x14ac:dyDescent="0.25">
      <c r="A1244" s="46" t="s">
        <v>1266</v>
      </c>
      <c r="B1244" s="54" t="s">
        <v>1761</v>
      </c>
      <c r="C1244" s="54" t="s">
        <v>2915</v>
      </c>
      <c r="D1244" s="51">
        <v>21.989000000000001</v>
      </c>
      <c r="E1244" s="17" t="s">
        <v>269</v>
      </c>
      <c r="F1244" t="s">
        <v>3436</v>
      </c>
    </row>
    <row r="1245" spans="1:6" ht="15.75" x14ac:dyDescent="0.25">
      <c r="A1245" s="46" t="s">
        <v>1267</v>
      </c>
      <c r="B1245" s="54" t="s">
        <v>1761</v>
      </c>
      <c r="C1245" s="54" t="s">
        <v>2916</v>
      </c>
      <c r="D1245" s="51">
        <v>24.189</v>
      </c>
      <c r="E1245" s="17" t="s">
        <v>269</v>
      </c>
      <c r="F1245" t="s">
        <v>3436</v>
      </c>
    </row>
    <row r="1246" spans="1:6" ht="15.75" x14ac:dyDescent="0.25">
      <c r="A1246" s="46" t="s">
        <v>1268</v>
      </c>
      <c r="B1246" s="54" t="s">
        <v>1761</v>
      </c>
      <c r="C1246" s="54" t="s">
        <v>2917</v>
      </c>
      <c r="D1246" s="51">
        <v>24.189</v>
      </c>
      <c r="E1246" s="17" t="s">
        <v>269</v>
      </c>
      <c r="F1246" t="s">
        <v>3436</v>
      </c>
    </row>
    <row r="1247" spans="1:6" ht="15.75" x14ac:dyDescent="0.25">
      <c r="A1247" s="46" t="s">
        <v>1269</v>
      </c>
      <c r="B1247" s="54" t="s">
        <v>1761</v>
      </c>
      <c r="C1247" s="54" t="s">
        <v>2918</v>
      </c>
      <c r="D1247" s="51">
        <v>23.088999999999999</v>
      </c>
      <c r="E1247" s="17" t="s">
        <v>269</v>
      </c>
      <c r="F1247" t="s">
        <v>3436</v>
      </c>
    </row>
    <row r="1248" spans="1:6" ht="15.75" x14ac:dyDescent="0.25">
      <c r="A1248" s="46" t="s">
        <v>1270</v>
      </c>
      <c r="B1248" s="54" t="s">
        <v>1761</v>
      </c>
      <c r="C1248" s="54" t="s">
        <v>2919</v>
      </c>
      <c r="D1248" s="51">
        <v>21.989000000000001</v>
      </c>
      <c r="E1248" s="17" t="s">
        <v>269</v>
      </c>
      <c r="F1248" t="s">
        <v>3436</v>
      </c>
    </row>
    <row r="1249" spans="1:6" ht="15.75" x14ac:dyDescent="0.25">
      <c r="A1249" s="46" t="s">
        <v>1271</v>
      </c>
      <c r="B1249" s="54" t="s">
        <v>1761</v>
      </c>
      <c r="C1249" s="54" t="s">
        <v>2920</v>
      </c>
      <c r="D1249" s="51">
        <v>24.189</v>
      </c>
      <c r="E1249" s="17" t="s">
        <v>269</v>
      </c>
      <c r="F1249" t="s">
        <v>3436</v>
      </c>
    </row>
    <row r="1250" spans="1:6" ht="15.75" x14ac:dyDescent="0.25">
      <c r="A1250" s="46" t="s">
        <v>1272</v>
      </c>
      <c r="B1250" s="54" t="s">
        <v>1761</v>
      </c>
      <c r="C1250" s="54" t="s">
        <v>2921</v>
      </c>
      <c r="D1250" s="51">
        <v>24.189</v>
      </c>
      <c r="E1250" s="17" t="s">
        <v>269</v>
      </c>
      <c r="F1250" t="s">
        <v>3436</v>
      </c>
    </row>
    <row r="1251" spans="1:6" ht="15.75" x14ac:dyDescent="0.25">
      <c r="A1251" s="46" t="s">
        <v>1273</v>
      </c>
      <c r="B1251" s="54" t="s">
        <v>1761</v>
      </c>
      <c r="C1251" s="54" t="s">
        <v>2922</v>
      </c>
      <c r="D1251" s="51">
        <v>27.489000000000001</v>
      </c>
      <c r="E1251" s="17" t="s">
        <v>269</v>
      </c>
      <c r="F1251" t="s">
        <v>3436</v>
      </c>
    </row>
    <row r="1252" spans="1:6" ht="15.75" x14ac:dyDescent="0.25">
      <c r="A1252" s="46" t="s">
        <v>1274</v>
      </c>
      <c r="B1252" s="54" t="s">
        <v>1761</v>
      </c>
      <c r="C1252" s="54" t="s">
        <v>2923</v>
      </c>
      <c r="D1252" s="51">
        <v>27.489000000000001</v>
      </c>
      <c r="E1252" s="17" t="s">
        <v>269</v>
      </c>
      <c r="F1252" t="s">
        <v>3436</v>
      </c>
    </row>
    <row r="1253" spans="1:6" ht="15.75" x14ac:dyDescent="0.25">
      <c r="A1253" s="46" t="s">
        <v>1275</v>
      </c>
      <c r="B1253" s="54" t="s">
        <v>1761</v>
      </c>
      <c r="C1253" s="54" t="s">
        <v>2924</v>
      </c>
      <c r="D1253" s="51">
        <v>26.388999999999999</v>
      </c>
      <c r="E1253" s="17" t="s">
        <v>269</v>
      </c>
      <c r="F1253" t="s">
        <v>3436</v>
      </c>
    </row>
    <row r="1254" spans="1:6" ht="15.75" x14ac:dyDescent="0.25">
      <c r="A1254" s="46" t="s">
        <v>1276</v>
      </c>
      <c r="B1254" s="54" t="s">
        <v>1761</v>
      </c>
      <c r="C1254" s="54" t="s">
        <v>2925</v>
      </c>
      <c r="D1254" s="51">
        <v>26.388999999999999</v>
      </c>
      <c r="E1254" s="17" t="s">
        <v>269</v>
      </c>
      <c r="F1254" t="s">
        <v>3436</v>
      </c>
    </row>
    <row r="1255" spans="1:6" ht="15.75" x14ac:dyDescent="0.25">
      <c r="A1255" s="45" t="s">
        <v>1277</v>
      </c>
      <c r="B1255" s="54" t="s">
        <v>1761</v>
      </c>
      <c r="C1255" s="54" t="s">
        <v>2926</v>
      </c>
      <c r="D1255" s="51">
        <v>18.689</v>
      </c>
      <c r="E1255" s="17" t="s">
        <v>269</v>
      </c>
      <c r="F1255" t="s">
        <v>3436</v>
      </c>
    </row>
    <row r="1256" spans="1:6" ht="15.75" x14ac:dyDescent="0.25">
      <c r="A1256" s="45" t="s">
        <v>1278</v>
      </c>
      <c r="B1256" s="54" t="s">
        <v>1761</v>
      </c>
      <c r="C1256" s="54" t="s">
        <v>2927</v>
      </c>
      <c r="D1256" s="51">
        <v>18.689</v>
      </c>
      <c r="E1256" s="17" t="s">
        <v>269</v>
      </c>
      <c r="F1256" t="s">
        <v>3436</v>
      </c>
    </row>
    <row r="1257" spans="1:6" ht="15.75" x14ac:dyDescent="0.25">
      <c r="A1257" s="45" t="s">
        <v>1279</v>
      </c>
      <c r="B1257" s="54" t="s">
        <v>1761</v>
      </c>
      <c r="C1257" s="54" t="s">
        <v>2928</v>
      </c>
      <c r="D1257" s="51">
        <v>31.888999999999999</v>
      </c>
      <c r="E1257" s="17" t="s">
        <v>269</v>
      </c>
      <c r="F1257" t="s">
        <v>3436</v>
      </c>
    </row>
    <row r="1258" spans="1:6" ht="15.75" x14ac:dyDescent="0.25">
      <c r="A1258" s="45" t="s">
        <v>1280</v>
      </c>
      <c r="B1258" s="54" t="s">
        <v>1761</v>
      </c>
      <c r="C1258" s="54" t="s">
        <v>2929</v>
      </c>
      <c r="D1258" s="51">
        <v>31.888999999999999</v>
      </c>
      <c r="E1258" s="17" t="s">
        <v>269</v>
      </c>
      <c r="F1258" t="s">
        <v>3436</v>
      </c>
    </row>
    <row r="1259" spans="1:6" ht="15.75" x14ac:dyDescent="0.25">
      <c r="A1259" s="46" t="s">
        <v>1281</v>
      </c>
      <c r="B1259" s="54" t="s">
        <v>1761</v>
      </c>
      <c r="C1259" s="54" t="s">
        <v>2930</v>
      </c>
      <c r="D1259" s="51">
        <v>29.689</v>
      </c>
      <c r="E1259" s="17" t="s">
        <v>269</v>
      </c>
      <c r="F1259" t="s">
        <v>3436</v>
      </c>
    </row>
    <row r="1260" spans="1:6" ht="15.75" x14ac:dyDescent="0.25">
      <c r="A1260" s="46" t="s">
        <v>1282</v>
      </c>
      <c r="B1260" s="54" t="s">
        <v>1761</v>
      </c>
      <c r="C1260" s="54" t="s">
        <v>2931</v>
      </c>
      <c r="D1260" s="51">
        <v>29.689</v>
      </c>
      <c r="E1260" s="17" t="s">
        <v>269</v>
      </c>
      <c r="F1260" t="s">
        <v>3436</v>
      </c>
    </row>
    <row r="1261" spans="1:6" ht="15.75" x14ac:dyDescent="0.25">
      <c r="A1261" s="45" t="s">
        <v>1283</v>
      </c>
      <c r="B1261" s="54" t="s">
        <v>1761</v>
      </c>
      <c r="C1261" s="54" t="s">
        <v>2932</v>
      </c>
      <c r="D1261" s="51">
        <v>24.189</v>
      </c>
      <c r="E1261" s="17" t="s">
        <v>269</v>
      </c>
      <c r="F1261" t="s">
        <v>3438</v>
      </c>
    </row>
    <row r="1262" spans="1:6" ht="15.75" x14ac:dyDescent="0.25">
      <c r="A1262" s="45" t="s">
        <v>1284</v>
      </c>
      <c r="B1262" s="54" t="s">
        <v>1761</v>
      </c>
      <c r="C1262" s="54" t="s">
        <v>2933</v>
      </c>
      <c r="D1262" s="51">
        <v>23.088999999999999</v>
      </c>
      <c r="E1262" s="17" t="s">
        <v>269</v>
      </c>
      <c r="F1262" t="s">
        <v>3438</v>
      </c>
    </row>
    <row r="1263" spans="1:6" ht="15.75" x14ac:dyDescent="0.25">
      <c r="A1263" s="45" t="s">
        <v>1285</v>
      </c>
      <c r="B1263" s="54" t="s">
        <v>1761</v>
      </c>
      <c r="C1263" s="54" t="s">
        <v>2934</v>
      </c>
      <c r="D1263" s="51">
        <v>27.489000000000001</v>
      </c>
      <c r="E1263" s="17" t="s">
        <v>269</v>
      </c>
      <c r="F1263" t="s">
        <v>3438</v>
      </c>
    </row>
    <row r="1264" spans="1:6" ht="15.75" x14ac:dyDescent="0.25">
      <c r="A1264" s="45" t="s">
        <v>1286</v>
      </c>
      <c r="B1264" s="54" t="s">
        <v>1761</v>
      </c>
      <c r="C1264" s="54" t="s">
        <v>2935</v>
      </c>
      <c r="D1264" s="51">
        <v>24.189</v>
      </c>
      <c r="E1264" s="17" t="s">
        <v>269</v>
      </c>
      <c r="F1264" t="s">
        <v>3438</v>
      </c>
    </row>
    <row r="1265" spans="1:6" ht="15.75" x14ac:dyDescent="0.25">
      <c r="A1265" s="45" t="s">
        <v>1287</v>
      </c>
      <c r="B1265" s="54" t="s">
        <v>1761</v>
      </c>
      <c r="C1265" s="54" t="s">
        <v>2936</v>
      </c>
      <c r="D1265" s="51">
        <v>25.289000000000001</v>
      </c>
      <c r="E1265" s="17" t="s">
        <v>269</v>
      </c>
      <c r="F1265" t="s">
        <v>3438</v>
      </c>
    </row>
    <row r="1266" spans="1:6" ht="15.75" x14ac:dyDescent="0.25">
      <c r="A1266" s="48" t="s">
        <v>1288</v>
      </c>
      <c r="B1266" s="54" t="s">
        <v>1761</v>
      </c>
      <c r="C1266" s="54" t="s">
        <v>2937</v>
      </c>
      <c r="D1266" s="51">
        <v>27.489000000000001</v>
      </c>
      <c r="E1266" s="17" t="s">
        <v>269</v>
      </c>
      <c r="F1266" t="s">
        <v>3436</v>
      </c>
    </row>
    <row r="1267" spans="1:6" ht="15.75" x14ac:dyDescent="0.25">
      <c r="A1267" s="45" t="s">
        <v>1289</v>
      </c>
      <c r="B1267" s="54" t="s">
        <v>1761</v>
      </c>
      <c r="C1267" s="54" t="s">
        <v>2938</v>
      </c>
      <c r="D1267" s="51">
        <v>27.489000000000001</v>
      </c>
      <c r="E1267" s="17" t="s">
        <v>269</v>
      </c>
      <c r="F1267" t="s">
        <v>3438</v>
      </c>
    </row>
    <row r="1268" spans="1:6" ht="15.75" x14ac:dyDescent="0.25">
      <c r="A1268" s="46" t="s">
        <v>1290</v>
      </c>
      <c r="B1268" s="54" t="s">
        <v>1761</v>
      </c>
      <c r="C1268" s="54" t="s">
        <v>2939</v>
      </c>
      <c r="D1268" s="51">
        <v>24.189</v>
      </c>
      <c r="E1268" s="17" t="s">
        <v>269</v>
      </c>
      <c r="F1268" t="s">
        <v>3436</v>
      </c>
    </row>
    <row r="1269" spans="1:6" ht="15.75" x14ac:dyDescent="0.25">
      <c r="A1269" s="46" t="s">
        <v>1291</v>
      </c>
      <c r="B1269" s="54" t="s">
        <v>1761</v>
      </c>
      <c r="C1269" s="54" t="s">
        <v>2940</v>
      </c>
      <c r="D1269" s="51">
        <v>24.189</v>
      </c>
      <c r="E1269" s="17" t="s">
        <v>269</v>
      </c>
      <c r="F1269" t="s">
        <v>3436</v>
      </c>
    </row>
    <row r="1270" spans="1:6" ht="15.75" x14ac:dyDescent="0.25">
      <c r="A1270" s="45" t="s">
        <v>1292</v>
      </c>
      <c r="B1270" s="54" t="s">
        <v>1761</v>
      </c>
      <c r="C1270" s="54" t="s">
        <v>2941</v>
      </c>
      <c r="D1270" s="51">
        <v>21.439</v>
      </c>
      <c r="E1270" s="17" t="s">
        <v>269</v>
      </c>
      <c r="F1270" t="s">
        <v>3436</v>
      </c>
    </row>
    <row r="1271" spans="1:6" ht="15.75" x14ac:dyDescent="0.25">
      <c r="A1271" s="46" t="s">
        <v>1293</v>
      </c>
      <c r="B1271" s="54" t="s">
        <v>1761</v>
      </c>
      <c r="C1271" s="54" t="s">
        <v>2942</v>
      </c>
      <c r="D1271" s="51">
        <v>21.989000000000001</v>
      </c>
      <c r="E1271" s="17" t="s">
        <v>269</v>
      </c>
      <c r="F1271" t="s">
        <v>3436</v>
      </c>
    </row>
    <row r="1272" spans="1:6" ht="15.75" x14ac:dyDescent="0.25">
      <c r="A1272" s="45" t="s">
        <v>1294</v>
      </c>
      <c r="B1272" s="54" t="s">
        <v>1761</v>
      </c>
      <c r="C1272" s="54" t="s">
        <v>2943</v>
      </c>
      <c r="D1272" s="51">
        <v>21.989000000000001</v>
      </c>
      <c r="E1272" s="17" t="s">
        <v>269</v>
      </c>
      <c r="F1272" t="s">
        <v>3436</v>
      </c>
    </row>
    <row r="1273" spans="1:6" ht="15.75" x14ac:dyDescent="0.25">
      <c r="A1273" s="45" t="s">
        <v>1295</v>
      </c>
      <c r="B1273" s="54" t="s">
        <v>1761</v>
      </c>
      <c r="C1273" s="54" t="s">
        <v>2944</v>
      </c>
      <c r="D1273" s="51">
        <v>21.989000000000001</v>
      </c>
      <c r="E1273" s="17" t="s">
        <v>269</v>
      </c>
      <c r="F1273" t="s">
        <v>3436</v>
      </c>
    </row>
    <row r="1274" spans="1:6" ht="15.75" x14ac:dyDescent="0.25">
      <c r="A1274" s="45" t="s">
        <v>1296</v>
      </c>
      <c r="B1274" s="54" t="s">
        <v>1761</v>
      </c>
      <c r="C1274" s="54" t="s">
        <v>2945</v>
      </c>
      <c r="D1274" s="51">
        <v>19.789000000000001</v>
      </c>
      <c r="E1274" s="17" t="s">
        <v>269</v>
      </c>
      <c r="F1274" t="s">
        <v>3436</v>
      </c>
    </row>
    <row r="1275" spans="1:6" ht="15.75" x14ac:dyDescent="0.25">
      <c r="A1275" s="45" t="s">
        <v>1297</v>
      </c>
      <c r="B1275" s="54" t="s">
        <v>1761</v>
      </c>
      <c r="C1275" s="54" t="s">
        <v>2946</v>
      </c>
      <c r="D1275" s="51">
        <v>21.989000000000001</v>
      </c>
      <c r="E1275" s="17" t="s">
        <v>269</v>
      </c>
      <c r="F1275" t="s">
        <v>3438</v>
      </c>
    </row>
    <row r="1276" spans="1:6" ht="15.75" x14ac:dyDescent="0.25">
      <c r="A1276" s="45" t="s">
        <v>1298</v>
      </c>
      <c r="B1276" s="54" t="s">
        <v>1761</v>
      </c>
      <c r="C1276" s="54" t="s">
        <v>2947</v>
      </c>
      <c r="D1276" s="51">
        <v>18.689</v>
      </c>
      <c r="E1276" s="17" t="s">
        <v>269</v>
      </c>
      <c r="F1276" t="s">
        <v>3436</v>
      </c>
    </row>
    <row r="1277" spans="1:6" ht="15.75" x14ac:dyDescent="0.25">
      <c r="A1277" s="45" t="s">
        <v>1299</v>
      </c>
      <c r="B1277" s="54" t="s">
        <v>1761</v>
      </c>
      <c r="C1277" s="54" t="s">
        <v>2948</v>
      </c>
      <c r="D1277" s="51">
        <v>21.989000000000001</v>
      </c>
      <c r="E1277" s="17" t="s">
        <v>269</v>
      </c>
      <c r="F1277" t="s">
        <v>3438</v>
      </c>
    </row>
    <row r="1278" spans="1:6" ht="15.75" x14ac:dyDescent="0.25">
      <c r="A1278" s="45" t="s">
        <v>1300</v>
      </c>
      <c r="B1278" s="54" t="s">
        <v>1761</v>
      </c>
      <c r="C1278" s="54" t="s">
        <v>2949</v>
      </c>
      <c r="D1278" s="51">
        <v>18.689</v>
      </c>
      <c r="E1278" s="17" t="s">
        <v>269</v>
      </c>
      <c r="F1278" t="s">
        <v>3436</v>
      </c>
    </row>
    <row r="1279" spans="1:6" ht="15.75" x14ac:dyDescent="0.25">
      <c r="A1279" s="45" t="s">
        <v>1301</v>
      </c>
      <c r="B1279" s="54" t="s">
        <v>1761</v>
      </c>
      <c r="C1279" s="54" t="s">
        <v>2950</v>
      </c>
      <c r="D1279" s="51">
        <v>19.789000000000001</v>
      </c>
      <c r="E1279" s="17" t="s">
        <v>269</v>
      </c>
      <c r="F1279" t="s">
        <v>3438</v>
      </c>
    </row>
    <row r="1280" spans="1:6" ht="15.75" x14ac:dyDescent="0.25">
      <c r="A1280" s="45" t="s">
        <v>1302</v>
      </c>
      <c r="B1280" s="54" t="s">
        <v>1761</v>
      </c>
      <c r="C1280" s="54" t="s">
        <v>2951</v>
      </c>
      <c r="D1280" s="51">
        <v>19.789000000000001</v>
      </c>
      <c r="E1280" s="17" t="s">
        <v>269</v>
      </c>
      <c r="F1280" t="s">
        <v>3438</v>
      </c>
    </row>
    <row r="1281" spans="1:6" ht="15.75" x14ac:dyDescent="0.25">
      <c r="A1281" s="45" t="s">
        <v>1303</v>
      </c>
      <c r="B1281" s="54" t="s">
        <v>1761</v>
      </c>
      <c r="C1281" s="54" t="s">
        <v>2952</v>
      </c>
      <c r="D1281" s="51">
        <v>16.489000000000001</v>
      </c>
      <c r="E1281" s="17" t="s">
        <v>269</v>
      </c>
      <c r="F1281" t="s">
        <v>3436</v>
      </c>
    </row>
    <row r="1282" spans="1:6" ht="15.75" x14ac:dyDescent="0.25">
      <c r="A1282" s="45" t="s">
        <v>1304</v>
      </c>
      <c r="B1282" s="54" t="s">
        <v>1761</v>
      </c>
      <c r="C1282" s="54" t="s">
        <v>2953</v>
      </c>
      <c r="D1282" s="51">
        <v>18.689</v>
      </c>
      <c r="E1282" s="17" t="s">
        <v>269</v>
      </c>
      <c r="F1282" t="s">
        <v>3436</v>
      </c>
    </row>
    <row r="1283" spans="1:6" ht="15.75" x14ac:dyDescent="0.25">
      <c r="A1283" s="45" t="s">
        <v>1305</v>
      </c>
      <c r="B1283" s="54" t="s">
        <v>1761</v>
      </c>
      <c r="C1283" s="54" t="s">
        <v>2954</v>
      </c>
      <c r="D1283" s="51">
        <v>15.389000000000001</v>
      </c>
      <c r="E1283" s="17" t="s">
        <v>269</v>
      </c>
      <c r="F1283" t="s">
        <v>3436</v>
      </c>
    </row>
    <row r="1284" spans="1:6" ht="15.75" x14ac:dyDescent="0.25">
      <c r="A1284" s="45" t="s">
        <v>1306</v>
      </c>
      <c r="B1284" s="54" t="s">
        <v>1761</v>
      </c>
      <c r="C1284" s="54" t="s">
        <v>2955</v>
      </c>
      <c r="D1284" s="51">
        <v>18.689</v>
      </c>
      <c r="E1284" s="17" t="s">
        <v>269</v>
      </c>
      <c r="F1284" t="s">
        <v>3438</v>
      </c>
    </row>
    <row r="1285" spans="1:6" ht="15.75" x14ac:dyDescent="0.25">
      <c r="A1285" s="45" t="s">
        <v>1307</v>
      </c>
      <c r="B1285" s="54" t="s">
        <v>1761</v>
      </c>
      <c r="C1285" s="54" t="s">
        <v>2956</v>
      </c>
      <c r="D1285" s="51">
        <v>20.888999999999999</v>
      </c>
      <c r="E1285" s="17" t="s">
        <v>269</v>
      </c>
      <c r="F1285" t="s">
        <v>3438</v>
      </c>
    </row>
    <row r="1286" spans="1:6" ht="15.75" x14ac:dyDescent="0.25">
      <c r="A1286" s="45" t="s">
        <v>1308</v>
      </c>
      <c r="B1286" s="54" t="s">
        <v>1761</v>
      </c>
      <c r="C1286" s="54" t="s">
        <v>2957</v>
      </c>
      <c r="D1286" s="51">
        <v>20.888999999999999</v>
      </c>
      <c r="E1286" s="17" t="s">
        <v>269</v>
      </c>
      <c r="F1286" t="s">
        <v>3438</v>
      </c>
    </row>
    <row r="1287" spans="1:6" ht="15.75" x14ac:dyDescent="0.25">
      <c r="A1287" s="46" t="s">
        <v>1309</v>
      </c>
      <c r="B1287" s="54" t="s">
        <v>1761</v>
      </c>
      <c r="C1287" s="54" t="s">
        <v>2958</v>
      </c>
      <c r="D1287" s="51">
        <v>21.989000000000001</v>
      </c>
      <c r="E1287" s="17" t="s">
        <v>269</v>
      </c>
      <c r="F1287" t="s">
        <v>3436</v>
      </c>
    </row>
    <row r="1288" spans="1:6" ht="15.75" x14ac:dyDescent="0.25">
      <c r="A1288" s="46" t="s">
        <v>1310</v>
      </c>
      <c r="B1288" s="54" t="s">
        <v>1761</v>
      </c>
      <c r="C1288" s="54" t="s">
        <v>2959</v>
      </c>
      <c r="D1288" s="51">
        <v>21.989000000000001</v>
      </c>
      <c r="E1288" s="17" t="s">
        <v>269</v>
      </c>
      <c r="F1288" t="s">
        <v>3436</v>
      </c>
    </row>
    <row r="1289" spans="1:6" ht="15.75" x14ac:dyDescent="0.25">
      <c r="A1289" s="45" t="s">
        <v>1311</v>
      </c>
      <c r="B1289" s="54" t="s">
        <v>1761</v>
      </c>
      <c r="C1289" s="54" t="s">
        <v>2960</v>
      </c>
      <c r="D1289" s="51">
        <v>19.789000000000001</v>
      </c>
      <c r="E1289" s="17" t="s">
        <v>269</v>
      </c>
      <c r="F1289" t="s">
        <v>3438</v>
      </c>
    </row>
    <row r="1290" spans="1:6" ht="15.75" x14ac:dyDescent="0.25">
      <c r="A1290" s="45" t="s">
        <v>1312</v>
      </c>
      <c r="B1290" s="54" t="s">
        <v>1761</v>
      </c>
      <c r="C1290" s="54" t="s">
        <v>2961</v>
      </c>
      <c r="D1290" s="51">
        <v>19.789000000000001</v>
      </c>
      <c r="E1290" s="17" t="s">
        <v>269</v>
      </c>
      <c r="F1290" t="s">
        <v>3438</v>
      </c>
    </row>
    <row r="1291" spans="1:6" ht="15.75" x14ac:dyDescent="0.25">
      <c r="A1291" s="45" t="s">
        <v>1313</v>
      </c>
      <c r="B1291" s="54" t="s">
        <v>1761</v>
      </c>
      <c r="C1291" s="54" t="s">
        <v>2962</v>
      </c>
      <c r="D1291" s="51">
        <v>16.489000000000001</v>
      </c>
      <c r="E1291" s="17" t="s">
        <v>269</v>
      </c>
      <c r="F1291" t="s">
        <v>3436</v>
      </c>
    </row>
    <row r="1292" spans="1:6" ht="15.75" x14ac:dyDescent="0.25">
      <c r="A1292" s="45" t="s">
        <v>1314</v>
      </c>
      <c r="B1292" s="54" t="s">
        <v>1761</v>
      </c>
      <c r="C1292" s="54" t="s">
        <v>2963</v>
      </c>
      <c r="D1292" s="51">
        <v>16.489000000000001</v>
      </c>
      <c r="E1292" s="17" t="s">
        <v>269</v>
      </c>
      <c r="F1292" t="s">
        <v>3438</v>
      </c>
    </row>
    <row r="1293" spans="1:6" ht="15.75" x14ac:dyDescent="0.25">
      <c r="A1293" s="45" t="s">
        <v>1315</v>
      </c>
      <c r="B1293" s="54" t="s">
        <v>1761</v>
      </c>
      <c r="C1293" s="54" t="s">
        <v>2964</v>
      </c>
      <c r="D1293" s="51">
        <v>16.489000000000001</v>
      </c>
      <c r="E1293" s="17" t="s">
        <v>269</v>
      </c>
      <c r="F1293" t="s">
        <v>3438</v>
      </c>
    </row>
    <row r="1294" spans="1:6" ht="15.75" x14ac:dyDescent="0.25">
      <c r="A1294" s="45" t="s">
        <v>1316</v>
      </c>
      <c r="B1294" s="54" t="s">
        <v>1761</v>
      </c>
      <c r="C1294" s="54" t="s">
        <v>2965</v>
      </c>
      <c r="D1294" s="51">
        <v>14.289000000000001</v>
      </c>
      <c r="E1294" s="17" t="s">
        <v>269</v>
      </c>
      <c r="F1294" t="s">
        <v>3438</v>
      </c>
    </row>
    <row r="1295" spans="1:6" ht="15.75" x14ac:dyDescent="0.25">
      <c r="A1295" s="45" t="s">
        <v>1317</v>
      </c>
      <c r="B1295" s="54" t="s">
        <v>1761</v>
      </c>
      <c r="C1295" s="54" t="s">
        <v>2966</v>
      </c>
      <c r="D1295" s="51">
        <v>17.589000000000002</v>
      </c>
      <c r="E1295" s="17" t="s">
        <v>269</v>
      </c>
      <c r="F1295" t="s">
        <v>3436</v>
      </c>
    </row>
    <row r="1296" spans="1:6" ht="15.75" x14ac:dyDescent="0.25">
      <c r="A1296" s="45" t="s">
        <v>1318</v>
      </c>
      <c r="B1296" s="54" t="s">
        <v>1761</v>
      </c>
      <c r="C1296" s="54" t="s">
        <v>2967</v>
      </c>
      <c r="D1296" s="51">
        <v>17.589000000000002</v>
      </c>
      <c r="E1296" s="17" t="s">
        <v>269</v>
      </c>
      <c r="F1296" t="s">
        <v>3436</v>
      </c>
    </row>
    <row r="1297" spans="1:6" ht="15.75" x14ac:dyDescent="0.25">
      <c r="A1297" s="45" t="s">
        <v>1319</v>
      </c>
      <c r="B1297" s="54" t="s">
        <v>1761</v>
      </c>
      <c r="C1297" s="54" t="s">
        <v>2968</v>
      </c>
      <c r="D1297" s="51">
        <v>16.489000000000001</v>
      </c>
      <c r="E1297" s="17" t="s">
        <v>269</v>
      </c>
      <c r="F1297" t="s">
        <v>3436</v>
      </c>
    </row>
    <row r="1298" spans="1:6" ht="15.75" x14ac:dyDescent="0.25">
      <c r="A1298" s="45" t="s">
        <v>1320</v>
      </c>
      <c r="B1298" s="54" t="s">
        <v>1761</v>
      </c>
      <c r="C1298" s="54" t="s">
        <v>2969</v>
      </c>
      <c r="D1298" s="51">
        <v>16.489000000000001</v>
      </c>
      <c r="E1298" s="17" t="s">
        <v>269</v>
      </c>
      <c r="F1298" t="s">
        <v>3436</v>
      </c>
    </row>
    <row r="1299" spans="1:6" ht="15.75" x14ac:dyDescent="0.25">
      <c r="A1299" s="45" t="s">
        <v>1321</v>
      </c>
      <c r="B1299" s="54" t="s">
        <v>1761</v>
      </c>
      <c r="C1299" s="54" t="s">
        <v>2970</v>
      </c>
      <c r="D1299" s="51">
        <v>16.489000000000001</v>
      </c>
      <c r="E1299" s="17" t="s">
        <v>269</v>
      </c>
      <c r="F1299" t="s">
        <v>3436</v>
      </c>
    </row>
    <row r="1300" spans="1:6" ht="15.75" x14ac:dyDescent="0.25">
      <c r="A1300" s="45" t="s">
        <v>1322</v>
      </c>
      <c r="B1300" s="54" t="s">
        <v>1761</v>
      </c>
      <c r="C1300" s="54" t="s">
        <v>2971</v>
      </c>
      <c r="D1300" s="51">
        <v>15.389000000000001</v>
      </c>
      <c r="E1300" s="17" t="s">
        <v>269</v>
      </c>
      <c r="F1300" t="s">
        <v>3436</v>
      </c>
    </row>
    <row r="1301" spans="1:6" ht="15.75" x14ac:dyDescent="0.25">
      <c r="A1301" s="45" t="s">
        <v>1323</v>
      </c>
      <c r="B1301" s="54" t="s">
        <v>1761</v>
      </c>
      <c r="C1301" s="54" t="s">
        <v>2972</v>
      </c>
      <c r="D1301" s="51">
        <v>27.489000000000001</v>
      </c>
      <c r="E1301" s="17" t="s">
        <v>269</v>
      </c>
      <c r="F1301" t="s">
        <v>3436</v>
      </c>
    </row>
    <row r="1302" spans="1:6" ht="15.75" x14ac:dyDescent="0.25">
      <c r="A1302" s="45" t="s">
        <v>1324</v>
      </c>
      <c r="B1302" s="54" t="s">
        <v>1761</v>
      </c>
      <c r="C1302" s="54" t="s">
        <v>2973</v>
      </c>
      <c r="D1302" s="51">
        <v>27.489000000000001</v>
      </c>
      <c r="E1302" s="17" t="s">
        <v>269</v>
      </c>
      <c r="F1302" t="s">
        <v>3436</v>
      </c>
    </row>
    <row r="1303" spans="1:6" ht="15.75" x14ac:dyDescent="0.25">
      <c r="A1303" s="45" t="s">
        <v>1325</v>
      </c>
      <c r="B1303" s="54" t="s">
        <v>1761</v>
      </c>
      <c r="C1303" s="54" t="s">
        <v>2974</v>
      </c>
      <c r="D1303" s="51">
        <v>21.989000000000001</v>
      </c>
      <c r="E1303" s="17" t="s">
        <v>269</v>
      </c>
      <c r="F1303" t="s">
        <v>3436</v>
      </c>
    </row>
    <row r="1304" spans="1:6" ht="15.75" x14ac:dyDescent="0.25">
      <c r="A1304" s="45" t="s">
        <v>1326</v>
      </c>
      <c r="B1304" s="54" t="s">
        <v>1761</v>
      </c>
      <c r="C1304" s="54" t="s">
        <v>2975</v>
      </c>
      <c r="D1304" s="51">
        <v>21.989000000000001</v>
      </c>
      <c r="E1304" s="17" t="s">
        <v>269</v>
      </c>
      <c r="F1304" t="s">
        <v>3436</v>
      </c>
    </row>
    <row r="1305" spans="1:6" ht="15.75" x14ac:dyDescent="0.25">
      <c r="A1305" s="45" t="s">
        <v>1327</v>
      </c>
      <c r="B1305" s="54" t="s">
        <v>1761</v>
      </c>
      <c r="C1305" s="54" t="s">
        <v>2976</v>
      </c>
      <c r="D1305" s="51">
        <v>17.589000000000002</v>
      </c>
      <c r="E1305" s="17" t="s">
        <v>269</v>
      </c>
      <c r="F1305" t="s">
        <v>3438</v>
      </c>
    </row>
    <row r="1306" spans="1:6" ht="15.75" x14ac:dyDescent="0.25">
      <c r="A1306" s="45" t="s">
        <v>1328</v>
      </c>
      <c r="B1306" s="54" t="s">
        <v>1761</v>
      </c>
      <c r="C1306" s="54" t="s">
        <v>2977</v>
      </c>
      <c r="D1306" s="51">
        <v>19.789000000000001</v>
      </c>
      <c r="E1306" s="17" t="s">
        <v>269</v>
      </c>
      <c r="F1306" t="s">
        <v>3437</v>
      </c>
    </row>
    <row r="1307" spans="1:6" ht="15.75" x14ac:dyDescent="0.25">
      <c r="A1307" s="45" t="s">
        <v>1329</v>
      </c>
      <c r="B1307" s="54" t="s">
        <v>1761</v>
      </c>
      <c r="C1307" s="54" t="s">
        <v>2978</v>
      </c>
      <c r="D1307" s="51">
        <v>17.589000000000002</v>
      </c>
      <c r="E1307" s="17" t="s">
        <v>269</v>
      </c>
      <c r="F1307" t="s">
        <v>3438</v>
      </c>
    </row>
    <row r="1308" spans="1:6" ht="15.75" x14ac:dyDescent="0.25">
      <c r="A1308" s="45" t="s">
        <v>1330</v>
      </c>
      <c r="B1308" s="54" t="s">
        <v>1761</v>
      </c>
      <c r="C1308" s="54" t="s">
        <v>2979</v>
      </c>
      <c r="D1308" s="51">
        <v>21.989000000000001</v>
      </c>
      <c r="E1308" s="17" t="s">
        <v>269</v>
      </c>
      <c r="F1308" t="s">
        <v>3438</v>
      </c>
    </row>
    <row r="1309" spans="1:6" ht="15.75" x14ac:dyDescent="0.25">
      <c r="A1309" s="45" t="s">
        <v>1331</v>
      </c>
      <c r="B1309" s="54" t="s">
        <v>1761</v>
      </c>
      <c r="C1309" s="54" t="s">
        <v>2980</v>
      </c>
      <c r="D1309" s="51">
        <v>21.989000000000001</v>
      </c>
      <c r="E1309" s="17" t="s">
        <v>269</v>
      </c>
      <c r="F1309" t="s">
        <v>3438</v>
      </c>
    </row>
    <row r="1310" spans="1:6" ht="15.75" x14ac:dyDescent="0.25">
      <c r="A1310" s="45" t="s">
        <v>1332</v>
      </c>
      <c r="B1310" s="54" t="s">
        <v>1761</v>
      </c>
      <c r="C1310" s="54" t="s">
        <v>2981</v>
      </c>
      <c r="D1310" s="51">
        <v>21.989000000000001</v>
      </c>
      <c r="E1310" s="17" t="s">
        <v>269</v>
      </c>
      <c r="F1310" t="s">
        <v>3438</v>
      </c>
    </row>
    <row r="1311" spans="1:6" ht="15.75" x14ac:dyDescent="0.25">
      <c r="A1311" s="45" t="s">
        <v>1333</v>
      </c>
      <c r="B1311" s="54" t="s">
        <v>1761</v>
      </c>
      <c r="C1311" s="54" t="s">
        <v>2982</v>
      </c>
      <c r="D1311" s="51">
        <v>24.189</v>
      </c>
      <c r="E1311" s="17" t="s">
        <v>269</v>
      </c>
      <c r="F1311" t="s">
        <v>3438</v>
      </c>
    </row>
    <row r="1312" spans="1:6" ht="15.75" x14ac:dyDescent="0.25">
      <c r="A1312" s="45" t="s">
        <v>1334</v>
      </c>
      <c r="B1312" s="54" t="s">
        <v>1761</v>
      </c>
      <c r="C1312" s="54" t="s">
        <v>2983</v>
      </c>
      <c r="D1312" s="51">
        <v>18.689</v>
      </c>
      <c r="E1312" s="17" t="s">
        <v>269</v>
      </c>
      <c r="F1312" t="s">
        <v>3436</v>
      </c>
    </row>
    <row r="1313" spans="1:6" ht="15.75" x14ac:dyDescent="0.25">
      <c r="A1313" s="45" t="s">
        <v>1335</v>
      </c>
      <c r="B1313" s="54" t="s">
        <v>1761</v>
      </c>
      <c r="C1313" s="54" t="s">
        <v>2984</v>
      </c>
      <c r="D1313" s="51">
        <v>26.388999999999999</v>
      </c>
      <c r="E1313" s="17" t="s">
        <v>269</v>
      </c>
      <c r="F1313" t="s">
        <v>3436</v>
      </c>
    </row>
    <row r="1314" spans="1:6" ht="15.75" x14ac:dyDescent="0.25">
      <c r="A1314" s="45" t="s">
        <v>1336</v>
      </c>
      <c r="B1314" s="54" t="s">
        <v>1761</v>
      </c>
      <c r="C1314" s="54" t="s">
        <v>2985</v>
      </c>
      <c r="D1314" s="51">
        <v>16.489000000000001</v>
      </c>
      <c r="E1314" s="17" t="s">
        <v>269</v>
      </c>
      <c r="F1314" t="s">
        <v>3438</v>
      </c>
    </row>
    <row r="1315" spans="1:6" ht="15.75" x14ac:dyDescent="0.25">
      <c r="A1315" s="45" t="s">
        <v>1337</v>
      </c>
      <c r="B1315" s="54" t="s">
        <v>1761</v>
      </c>
      <c r="C1315" s="54" t="s">
        <v>2986</v>
      </c>
      <c r="D1315" s="51">
        <v>16.489000000000001</v>
      </c>
      <c r="E1315" s="17" t="s">
        <v>269</v>
      </c>
      <c r="F1315" t="s">
        <v>3438</v>
      </c>
    </row>
    <row r="1316" spans="1:6" ht="15.75" x14ac:dyDescent="0.25">
      <c r="A1316" s="46" t="s">
        <v>1338</v>
      </c>
      <c r="B1316" s="54" t="s">
        <v>1761</v>
      </c>
      <c r="C1316" s="54" t="s">
        <v>2987</v>
      </c>
      <c r="D1316" s="51">
        <v>17.589000000000002</v>
      </c>
      <c r="E1316" s="17" t="s">
        <v>269</v>
      </c>
      <c r="F1316" t="s">
        <v>3438</v>
      </c>
    </row>
    <row r="1317" spans="1:6" ht="15.75" x14ac:dyDescent="0.25">
      <c r="A1317" s="45" t="s">
        <v>1339</v>
      </c>
      <c r="B1317" s="54" t="s">
        <v>1761</v>
      </c>
      <c r="C1317" s="54" t="s">
        <v>2988</v>
      </c>
      <c r="D1317" s="51">
        <v>17.589000000000002</v>
      </c>
      <c r="E1317" s="17" t="s">
        <v>269</v>
      </c>
      <c r="F1317" t="s">
        <v>3436</v>
      </c>
    </row>
    <row r="1318" spans="1:6" ht="15.75" x14ac:dyDescent="0.25">
      <c r="A1318" s="45" t="s">
        <v>854</v>
      </c>
      <c r="B1318" s="54" t="s">
        <v>1761</v>
      </c>
      <c r="C1318" s="54" t="s">
        <v>2422</v>
      </c>
      <c r="D1318" s="51">
        <v>8.7890000000000015</v>
      </c>
      <c r="E1318" s="17" t="s">
        <v>269</v>
      </c>
      <c r="F1318" t="s">
        <v>3436</v>
      </c>
    </row>
    <row r="1319" spans="1:6" ht="15.75" x14ac:dyDescent="0.25">
      <c r="A1319" s="45" t="s">
        <v>855</v>
      </c>
      <c r="B1319" s="54" t="s">
        <v>1761</v>
      </c>
      <c r="C1319" s="54" t="s">
        <v>2423</v>
      </c>
      <c r="D1319" s="51">
        <v>8.7890000000000015</v>
      </c>
      <c r="E1319" s="17" t="s">
        <v>269</v>
      </c>
      <c r="F1319" t="s">
        <v>3436</v>
      </c>
    </row>
    <row r="1320" spans="1:6" ht="15.75" x14ac:dyDescent="0.25">
      <c r="A1320" s="45" t="s">
        <v>856</v>
      </c>
      <c r="B1320" s="54" t="s">
        <v>1761</v>
      </c>
      <c r="C1320" s="54" t="s">
        <v>2424</v>
      </c>
      <c r="D1320" s="51">
        <v>8.2390000000000008</v>
      </c>
      <c r="E1320" s="17" t="s">
        <v>269</v>
      </c>
      <c r="F1320" t="s">
        <v>3436</v>
      </c>
    </row>
    <row r="1321" spans="1:6" ht="15.75" x14ac:dyDescent="0.25">
      <c r="A1321" s="45" t="s">
        <v>852</v>
      </c>
      <c r="B1321" s="54" t="s">
        <v>1761</v>
      </c>
      <c r="C1321" s="54" t="s">
        <v>2420</v>
      </c>
      <c r="D1321" s="51">
        <v>8.7890000000000015</v>
      </c>
      <c r="E1321" s="17" t="s">
        <v>269</v>
      </c>
      <c r="F1321" t="s">
        <v>3436</v>
      </c>
    </row>
    <row r="1322" spans="1:6" ht="15.75" x14ac:dyDescent="0.25">
      <c r="A1322" s="45" t="s">
        <v>853</v>
      </c>
      <c r="B1322" s="54" t="s">
        <v>1761</v>
      </c>
      <c r="C1322" s="54" t="s">
        <v>2421</v>
      </c>
      <c r="D1322" s="51">
        <v>8.7890000000000015</v>
      </c>
      <c r="E1322" s="17" t="s">
        <v>269</v>
      </c>
      <c r="F1322" t="s">
        <v>3436</v>
      </c>
    </row>
    <row r="1323" spans="1:6" ht="15.75" x14ac:dyDescent="0.25">
      <c r="A1323" s="45" t="s">
        <v>1340</v>
      </c>
      <c r="B1323" s="54" t="s">
        <v>1761</v>
      </c>
      <c r="C1323" s="54" t="s">
        <v>2989</v>
      </c>
      <c r="D1323" s="51">
        <v>10.989000000000001</v>
      </c>
      <c r="E1323" s="17" t="s">
        <v>269</v>
      </c>
      <c r="F1323" t="s">
        <v>3436</v>
      </c>
    </row>
    <row r="1324" spans="1:6" ht="15.75" x14ac:dyDescent="0.25">
      <c r="A1324" s="45" t="s">
        <v>1341</v>
      </c>
      <c r="B1324" s="54" t="s">
        <v>1761</v>
      </c>
      <c r="C1324" s="54" t="s">
        <v>2990</v>
      </c>
      <c r="D1324" s="51">
        <v>10.989000000000001</v>
      </c>
      <c r="E1324" s="17" t="s">
        <v>269</v>
      </c>
      <c r="F1324" t="s">
        <v>3436</v>
      </c>
    </row>
    <row r="1325" spans="1:6" ht="15.75" x14ac:dyDescent="0.25">
      <c r="A1325" s="45" t="s">
        <v>185</v>
      </c>
      <c r="B1325" s="54" t="s">
        <v>1761</v>
      </c>
      <c r="C1325" s="54" t="s">
        <v>184</v>
      </c>
      <c r="D1325" s="51">
        <v>18.689</v>
      </c>
      <c r="E1325" s="17" t="s">
        <v>269</v>
      </c>
      <c r="F1325" t="s">
        <v>3436</v>
      </c>
    </row>
    <row r="1326" spans="1:6" ht="15.75" x14ac:dyDescent="0.25">
      <c r="A1326" s="45" t="s">
        <v>200</v>
      </c>
      <c r="B1326" s="54" t="s">
        <v>1761</v>
      </c>
      <c r="C1326" s="54" t="s">
        <v>199</v>
      </c>
      <c r="D1326" s="51">
        <v>21.989000000000001</v>
      </c>
      <c r="E1326" s="17" t="s">
        <v>269</v>
      </c>
      <c r="F1326" t="s">
        <v>3436</v>
      </c>
    </row>
    <row r="1327" spans="1:6" ht="15.75" x14ac:dyDescent="0.25">
      <c r="A1327" s="45" t="s">
        <v>198</v>
      </c>
      <c r="B1327" s="54" t="s">
        <v>1761</v>
      </c>
      <c r="C1327" s="54" t="s">
        <v>2991</v>
      </c>
      <c r="D1327" s="51">
        <v>24.189</v>
      </c>
      <c r="E1327" s="17" t="s">
        <v>269</v>
      </c>
      <c r="F1327" t="s">
        <v>3436</v>
      </c>
    </row>
    <row r="1328" spans="1:6" ht="15.75" x14ac:dyDescent="0.25">
      <c r="A1328" s="45" t="s">
        <v>1342</v>
      </c>
      <c r="B1328" s="54" t="s">
        <v>1761</v>
      </c>
      <c r="C1328" s="54" t="s">
        <v>2992</v>
      </c>
      <c r="D1328" s="51">
        <v>21.989000000000001</v>
      </c>
      <c r="E1328" s="17" t="s">
        <v>269</v>
      </c>
      <c r="F1328" t="s">
        <v>3436</v>
      </c>
    </row>
    <row r="1329" spans="1:6" ht="15.75" x14ac:dyDescent="0.25">
      <c r="A1329" s="45" t="s">
        <v>202</v>
      </c>
      <c r="B1329" s="54" t="s">
        <v>1761</v>
      </c>
      <c r="C1329" s="54" t="s">
        <v>201</v>
      </c>
      <c r="D1329" s="51">
        <v>15.939000000000002</v>
      </c>
      <c r="E1329" s="17" t="s">
        <v>269</v>
      </c>
      <c r="F1329" t="s">
        <v>3436</v>
      </c>
    </row>
    <row r="1330" spans="1:6" ht="15.75" x14ac:dyDescent="0.25">
      <c r="A1330" s="45" t="s">
        <v>1343</v>
      </c>
      <c r="B1330" s="54" t="s">
        <v>1761</v>
      </c>
      <c r="C1330" s="54" t="s">
        <v>2993</v>
      </c>
      <c r="D1330" s="51">
        <v>18.138999999999999</v>
      </c>
      <c r="E1330" s="17" t="s">
        <v>269</v>
      </c>
      <c r="F1330" t="s">
        <v>3437</v>
      </c>
    </row>
    <row r="1331" spans="1:6" ht="15.75" x14ac:dyDescent="0.25">
      <c r="A1331" s="45" t="s">
        <v>1344</v>
      </c>
      <c r="B1331" s="54" t="s">
        <v>1761</v>
      </c>
      <c r="C1331" s="54" t="s">
        <v>195</v>
      </c>
      <c r="D1331" s="51">
        <v>15.939000000000002</v>
      </c>
      <c r="E1331" s="17" t="s">
        <v>269</v>
      </c>
      <c r="F1331" t="s">
        <v>3436</v>
      </c>
    </row>
    <row r="1332" spans="1:6" ht="15.75" x14ac:dyDescent="0.25">
      <c r="A1332" s="45" t="s">
        <v>1345</v>
      </c>
      <c r="B1332" s="54" t="s">
        <v>1761</v>
      </c>
      <c r="C1332" s="54" t="s">
        <v>2994</v>
      </c>
      <c r="D1332" s="51">
        <v>15.939000000000002</v>
      </c>
      <c r="E1332" s="17" t="s">
        <v>269</v>
      </c>
      <c r="F1332" t="s">
        <v>3436</v>
      </c>
    </row>
    <row r="1333" spans="1:6" ht="15.75" x14ac:dyDescent="0.25">
      <c r="A1333" s="45" t="s">
        <v>1346</v>
      </c>
      <c r="B1333" s="54" t="s">
        <v>1761</v>
      </c>
      <c r="C1333" s="54" t="s">
        <v>2995</v>
      </c>
      <c r="D1333" s="51">
        <v>18.138999999999999</v>
      </c>
      <c r="E1333" s="17" t="s">
        <v>269</v>
      </c>
      <c r="F1333" t="s">
        <v>3437</v>
      </c>
    </row>
    <row r="1334" spans="1:6" ht="15.75" x14ac:dyDescent="0.25">
      <c r="A1334" s="45" t="s">
        <v>1347</v>
      </c>
      <c r="B1334" s="54" t="s">
        <v>1761</v>
      </c>
      <c r="C1334" s="54" t="s">
        <v>2996</v>
      </c>
      <c r="D1334" s="51">
        <v>15.939000000000002</v>
      </c>
      <c r="E1334" s="17" t="s">
        <v>269</v>
      </c>
      <c r="F1334" t="s">
        <v>3436</v>
      </c>
    </row>
    <row r="1335" spans="1:6" ht="15.75" x14ac:dyDescent="0.25">
      <c r="A1335" s="45" t="s">
        <v>1348</v>
      </c>
      <c r="B1335" s="54" t="s">
        <v>1761</v>
      </c>
      <c r="C1335" s="54" t="s">
        <v>2997</v>
      </c>
      <c r="D1335" s="51">
        <v>13.739000000000001</v>
      </c>
      <c r="E1335" s="17" t="s">
        <v>269</v>
      </c>
      <c r="F1335" t="s">
        <v>3436</v>
      </c>
    </row>
    <row r="1336" spans="1:6" ht="15.75" x14ac:dyDescent="0.25">
      <c r="A1336" s="45" t="s">
        <v>1349</v>
      </c>
      <c r="B1336" s="54" t="s">
        <v>1761</v>
      </c>
      <c r="C1336" s="54" t="s">
        <v>2998</v>
      </c>
      <c r="D1336" s="51">
        <v>18.689</v>
      </c>
      <c r="E1336" s="17" t="s">
        <v>269</v>
      </c>
      <c r="F1336" t="s">
        <v>3436</v>
      </c>
    </row>
    <row r="1337" spans="1:6" ht="15.75" x14ac:dyDescent="0.25">
      <c r="A1337" s="45" t="s">
        <v>1350</v>
      </c>
      <c r="B1337" s="54" t="s">
        <v>1761</v>
      </c>
      <c r="C1337" s="54" t="s">
        <v>2999</v>
      </c>
      <c r="D1337" s="51">
        <v>17.589000000000002</v>
      </c>
      <c r="E1337" s="17" t="s">
        <v>269</v>
      </c>
      <c r="F1337" t="s">
        <v>3436</v>
      </c>
    </row>
    <row r="1338" spans="1:6" ht="15.75" x14ac:dyDescent="0.25">
      <c r="A1338" s="45" t="s">
        <v>1351</v>
      </c>
      <c r="B1338" s="54" t="s">
        <v>1761</v>
      </c>
      <c r="C1338" s="54" t="s">
        <v>3000</v>
      </c>
      <c r="D1338" s="51">
        <v>15.389000000000001</v>
      </c>
      <c r="E1338" s="17" t="s">
        <v>269</v>
      </c>
      <c r="F1338" t="s">
        <v>3436</v>
      </c>
    </row>
    <row r="1339" spans="1:6" ht="15.75" x14ac:dyDescent="0.25">
      <c r="A1339" s="45" t="s">
        <v>1352</v>
      </c>
      <c r="B1339" s="54" t="s">
        <v>1761</v>
      </c>
      <c r="C1339" s="54" t="s">
        <v>3001</v>
      </c>
      <c r="D1339" s="51">
        <v>19.239000000000001</v>
      </c>
      <c r="E1339" s="17" t="s">
        <v>269</v>
      </c>
      <c r="F1339" t="s">
        <v>3436</v>
      </c>
    </row>
    <row r="1340" spans="1:6" ht="15.75" x14ac:dyDescent="0.25">
      <c r="A1340" s="45" t="s">
        <v>1353</v>
      </c>
      <c r="B1340" s="54" t="s">
        <v>1761</v>
      </c>
      <c r="C1340" s="54" t="s">
        <v>3002</v>
      </c>
      <c r="D1340" s="51">
        <v>23.088999999999999</v>
      </c>
      <c r="E1340" s="17" t="s">
        <v>269</v>
      </c>
      <c r="F1340" t="s">
        <v>3436</v>
      </c>
    </row>
    <row r="1341" spans="1:6" ht="15.75" x14ac:dyDescent="0.25">
      <c r="A1341" s="45" t="s">
        <v>1354</v>
      </c>
      <c r="B1341" s="54" t="s">
        <v>1761</v>
      </c>
      <c r="C1341" s="54" t="s">
        <v>3003</v>
      </c>
      <c r="D1341" s="51">
        <v>18.138999999999999</v>
      </c>
      <c r="E1341" s="17" t="s">
        <v>269</v>
      </c>
      <c r="F1341" t="s">
        <v>3436</v>
      </c>
    </row>
    <row r="1342" spans="1:6" ht="15.75" x14ac:dyDescent="0.25">
      <c r="A1342" s="45" t="s">
        <v>1355</v>
      </c>
      <c r="B1342" s="54" t="s">
        <v>1761</v>
      </c>
      <c r="C1342" s="54" t="s">
        <v>3004</v>
      </c>
      <c r="D1342" s="51">
        <v>14.839000000000002</v>
      </c>
      <c r="E1342" s="17" t="s">
        <v>269</v>
      </c>
      <c r="F1342" t="s">
        <v>3436</v>
      </c>
    </row>
    <row r="1343" spans="1:6" ht="15.75" x14ac:dyDescent="0.25">
      <c r="A1343" s="45" t="s">
        <v>1356</v>
      </c>
      <c r="B1343" s="54" t="s">
        <v>1761</v>
      </c>
      <c r="C1343" s="54" t="s">
        <v>3005</v>
      </c>
      <c r="D1343" s="51">
        <v>15.389000000000001</v>
      </c>
      <c r="E1343" s="17" t="s">
        <v>269</v>
      </c>
      <c r="F1343" t="s">
        <v>3436</v>
      </c>
    </row>
    <row r="1344" spans="1:6" ht="15.75" x14ac:dyDescent="0.25">
      <c r="A1344" s="45" t="s">
        <v>1357</v>
      </c>
      <c r="B1344" s="54" t="s">
        <v>1761</v>
      </c>
      <c r="C1344" s="54" t="s">
        <v>3006</v>
      </c>
      <c r="D1344" s="51">
        <v>21.989000000000001</v>
      </c>
      <c r="E1344" s="17" t="s">
        <v>269</v>
      </c>
      <c r="F1344" t="s">
        <v>3436</v>
      </c>
    </row>
    <row r="1345" spans="1:6" ht="15.75" x14ac:dyDescent="0.25">
      <c r="A1345" s="45" t="s">
        <v>1358</v>
      </c>
      <c r="B1345" s="54" t="s">
        <v>1761</v>
      </c>
      <c r="C1345" s="54" t="s">
        <v>3007</v>
      </c>
      <c r="D1345" s="51">
        <v>21.989000000000001</v>
      </c>
      <c r="E1345" s="17" t="s">
        <v>269</v>
      </c>
      <c r="F1345" t="s">
        <v>3436</v>
      </c>
    </row>
    <row r="1346" spans="1:6" ht="15.75" x14ac:dyDescent="0.25">
      <c r="A1346" s="45" t="s">
        <v>1359</v>
      </c>
      <c r="B1346" s="54" t="s">
        <v>1761</v>
      </c>
      <c r="C1346" s="54" t="s">
        <v>3008</v>
      </c>
      <c r="D1346" s="51">
        <v>18.689</v>
      </c>
      <c r="E1346" s="17" t="s">
        <v>269</v>
      </c>
      <c r="F1346" t="s">
        <v>3438</v>
      </c>
    </row>
    <row r="1347" spans="1:6" ht="15.75" x14ac:dyDescent="0.25">
      <c r="A1347" s="45" t="s">
        <v>1360</v>
      </c>
      <c r="B1347" s="54" t="s">
        <v>1761</v>
      </c>
      <c r="C1347" s="54" t="s">
        <v>3009</v>
      </c>
      <c r="D1347" s="51">
        <v>0.55000000000000004</v>
      </c>
      <c r="E1347" s="17" t="s">
        <v>269</v>
      </c>
    </row>
    <row r="1348" spans="1:6" ht="15.75" x14ac:dyDescent="0.25">
      <c r="A1348" s="45" t="s">
        <v>1361</v>
      </c>
      <c r="B1348" s="54" t="s">
        <v>1761</v>
      </c>
      <c r="C1348" s="54" t="s">
        <v>3010</v>
      </c>
      <c r="D1348" s="51">
        <v>19.745000000000001</v>
      </c>
      <c r="E1348" s="17" t="s">
        <v>269</v>
      </c>
      <c r="F1348" t="s">
        <v>3436</v>
      </c>
    </row>
    <row r="1349" spans="1:6" ht="15.75" x14ac:dyDescent="0.25">
      <c r="A1349" s="45" t="s">
        <v>1362</v>
      </c>
      <c r="B1349" s="54" t="s">
        <v>1761</v>
      </c>
      <c r="C1349" s="54" t="s">
        <v>3011</v>
      </c>
      <c r="D1349" s="51">
        <v>17.545000000000002</v>
      </c>
      <c r="E1349" s="17" t="s">
        <v>269</v>
      </c>
      <c r="F1349" t="s">
        <v>3436</v>
      </c>
    </row>
    <row r="1350" spans="1:6" ht="15.75" x14ac:dyDescent="0.25">
      <c r="A1350" s="46" t="s">
        <v>1363</v>
      </c>
      <c r="B1350" s="54" t="s">
        <v>1761</v>
      </c>
      <c r="C1350" s="54" t="s">
        <v>3012</v>
      </c>
      <c r="D1350" s="51">
        <v>25.245000000000001</v>
      </c>
      <c r="E1350" s="17" t="s">
        <v>269</v>
      </c>
      <c r="F1350" t="s">
        <v>3436</v>
      </c>
    </row>
    <row r="1351" spans="1:6" ht="15.75" x14ac:dyDescent="0.25">
      <c r="A1351" s="46" t="s">
        <v>1364</v>
      </c>
      <c r="B1351" s="54" t="s">
        <v>1761</v>
      </c>
      <c r="C1351" s="54" t="s">
        <v>3013</v>
      </c>
      <c r="D1351" s="51">
        <v>21.945</v>
      </c>
      <c r="E1351" s="17" t="s">
        <v>269</v>
      </c>
      <c r="F1351" t="s">
        <v>3440</v>
      </c>
    </row>
    <row r="1352" spans="1:6" ht="15.75" x14ac:dyDescent="0.25">
      <c r="A1352" s="46" t="s">
        <v>1365</v>
      </c>
      <c r="B1352" s="54" t="s">
        <v>1761</v>
      </c>
      <c r="C1352" s="54" t="s">
        <v>3014</v>
      </c>
      <c r="D1352" s="51">
        <v>18.645</v>
      </c>
      <c r="E1352" s="17" t="s">
        <v>269</v>
      </c>
      <c r="F1352" t="s">
        <v>3440</v>
      </c>
    </row>
    <row r="1353" spans="1:6" ht="15.75" x14ac:dyDescent="0.25">
      <c r="A1353" s="45" t="s">
        <v>1366</v>
      </c>
      <c r="B1353" s="54" t="s">
        <v>1761</v>
      </c>
      <c r="C1353" s="54" t="s">
        <v>3015</v>
      </c>
      <c r="D1353" s="51">
        <v>21.945</v>
      </c>
      <c r="E1353" s="17" t="s">
        <v>269</v>
      </c>
      <c r="F1353" t="s">
        <v>3436</v>
      </c>
    </row>
    <row r="1354" spans="1:6" ht="15.75" x14ac:dyDescent="0.25">
      <c r="A1354" s="45" t="s">
        <v>1367</v>
      </c>
      <c r="B1354" s="54" t="s">
        <v>1761</v>
      </c>
      <c r="C1354" s="54" t="s">
        <v>3016</v>
      </c>
      <c r="D1354" s="51">
        <v>21.945</v>
      </c>
      <c r="E1354" s="17" t="s">
        <v>269</v>
      </c>
      <c r="F1354" t="s">
        <v>3436</v>
      </c>
    </row>
    <row r="1355" spans="1:6" ht="15.75" x14ac:dyDescent="0.25">
      <c r="A1355" s="45" t="s">
        <v>1368</v>
      </c>
      <c r="B1355" s="54" t="s">
        <v>1761</v>
      </c>
      <c r="C1355" s="54" t="s">
        <v>3017</v>
      </c>
      <c r="D1355" s="51">
        <v>23.045000000000002</v>
      </c>
      <c r="E1355" s="17" t="s">
        <v>269</v>
      </c>
      <c r="F1355" t="s">
        <v>3436</v>
      </c>
    </row>
    <row r="1356" spans="1:6" ht="15.75" x14ac:dyDescent="0.25">
      <c r="A1356" s="45" t="s">
        <v>1369</v>
      </c>
      <c r="B1356" s="54" t="s">
        <v>1761</v>
      </c>
      <c r="C1356" s="54" t="s">
        <v>3018</v>
      </c>
      <c r="D1356" s="51">
        <v>20.295000000000002</v>
      </c>
      <c r="E1356" s="17" t="s">
        <v>269</v>
      </c>
      <c r="F1356" t="s">
        <v>3440</v>
      </c>
    </row>
    <row r="1357" spans="1:6" ht="15.75" x14ac:dyDescent="0.25">
      <c r="A1357" s="45" t="s">
        <v>1370</v>
      </c>
      <c r="B1357" s="54" t="s">
        <v>1761</v>
      </c>
      <c r="C1357" s="54" t="s">
        <v>3019</v>
      </c>
      <c r="D1357" s="51">
        <v>20.350000000000001</v>
      </c>
      <c r="E1357" s="17" t="s">
        <v>269</v>
      </c>
      <c r="F1357" t="s">
        <v>3436</v>
      </c>
    </row>
    <row r="1358" spans="1:6" ht="15.75" x14ac:dyDescent="0.25">
      <c r="A1358" s="45" t="s">
        <v>1371</v>
      </c>
      <c r="B1358" s="54" t="s">
        <v>1761</v>
      </c>
      <c r="C1358" s="54" t="s">
        <v>3020</v>
      </c>
      <c r="D1358" s="51">
        <v>16.775000000000002</v>
      </c>
      <c r="E1358" s="17" t="s">
        <v>269</v>
      </c>
      <c r="F1358" t="s">
        <v>3436</v>
      </c>
    </row>
    <row r="1359" spans="1:6" ht="15.75" x14ac:dyDescent="0.25">
      <c r="A1359" s="45" t="s">
        <v>1372</v>
      </c>
      <c r="B1359" s="54" t="s">
        <v>1761</v>
      </c>
      <c r="C1359" s="54" t="s">
        <v>3021</v>
      </c>
      <c r="D1359" s="51">
        <v>16.445</v>
      </c>
      <c r="E1359" s="17" t="s">
        <v>269</v>
      </c>
      <c r="F1359" t="s">
        <v>3436</v>
      </c>
    </row>
    <row r="1360" spans="1:6" ht="15.75" x14ac:dyDescent="0.25">
      <c r="A1360" s="45" t="s">
        <v>1373</v>
      </c>
      <c r="B1360" s="54" t="s">
        <v>1761</v>
      </c>
      <c r="C1360" s="54" t="s">
        <v>3022</v>
      </c>
      <c r="D1360" s="51">
        <v>15.895000000000001</v>
      </c>
      <c r="E1360" s="17" t="s">
        <v>269</v>
      </c>
      <c r="F1360" t="s">
        <v>3436</v>
      </c>
    </row>
    <row r="1361" spans="1:6" ht="15.75" x14ac:dyDescent="0.25">
      <c r="A1361" s="45" t="s">
        <v>1374</v>
      </c>
      <c r="B1361" s="54" t="s">
        <v>1761</v>
      </c>
      <c r="C1361" s="54" t="s">
        <v>3023</v>
      </c>
      <c r="D1361" s="51">
        <v>17.545000000000002</v>
      </c>
      <c r="E1361" s="17" t="s">
        <v>269</v>
      </c>
      <c r="F1361" t="s">
        <v>3436</v>
      </c>
    </row>
    <row r="1362" spans="1:6" ht="15.75" x14ac:dyDescent="0.25">
      <c r="A1362" s="45" t="s">
        <v>690</v>
      </c>
      <c r="B1362" s="54" t="s">
        <v>1761</v>
      </c>
      <c r="C1362" s="54" t="s">
        <v>2221</v>
      </c>
      <c r="D1362" s="51">
        <v>17.875</v>
      </c>
      <c r="E1362" s="17" t="s">
        <v>269</v>
      </c>
      <c r="F1362" t="s">
        <v>3440</v>
      </c>
    </row>
    <row r="1363" spans="1:6" ht="15.75" x14ac:dyDescent="0.25">
      <c r="A1363" s="45" t="s">
        <v>1375</v>
      </c>
      <c r="B1363" s="54" t="s">
        <v>1761</v>
      </c>
      <c r="C1363" s="54" t="s">
        <v>3024</v>
      </c>
      <c r="D1363" s="51">
        <v>17.545000000000002</v>
      </c>
      <c r="E1363" s="17" t="s">
        <v>269</v>
      </c>
      <c r="F1363" t="s">
        <v>3440</v>
      </c>
    </row>
    <row r="1364" spans="1:6" ht="15.75" x14ac:dyDescent="0.25">
      <c r="A1364" s="45" t="s">
        <v>1376</v>
      </c>
      <c r="B1364" s="54" t="s">
        <v>1761</v>
      </c>
      <c r="C1364" s="54" t="s">
        <v>3025</v>
      </c>
      <c r="D1364" s="51">
        <v>18.975000000000001</v>
      </c>
      <c r="E1364" s="17" t="s">
        <v>269</v>
      </c>
      <c r="F1364" t="s">
        <v>3440</v>
      </c>
    </row>
    <row r="1365" spans="1:6" ht="15.75" x14ac:dyDescent="0.25">
      <c r="A1365" s="46" t="s">
        <v>1377</v>
      </c>
      <c r="B1365" s="54" t="s">
        <v>1761</v>
      </c>
      <c r="C1365" s="54" t="s">
        <v>3026</v>
      </c>
      <c r="D1365" s="51">
        <v>15.312000000000001</v>
      </c>
      <c r="E1365" s="17" t="s">
        <v>269</v>
      </c>
      <c r="F1365" t="s">
        <v>3436</v>
      </c>
    </row>
    <row r="1366" spans="1:6" ht="15.75" x14ac:dyDescent="0.25">
      <c r="A1366" s="46" t="s">
        <v>1378</v>
      </c>
      <c r="B1366" s="54" t="s">
        <v>1761</v>
      </c>
      <c r="C1366" s="54" t="s">
        <v>3027</v>
      </c>
      <c r="D1366" s="51">
        <v>16.489000000000001</v>
      </c>
      <c r="E1366" s="17" t="s">
        <v>269</v>
      </c>
      <c r="F1366" t="s">
        <v>3436</v>
      </c>
    </row>
    <row r="1367" spans="1:6" ht="15.75" x14ac:dyDescent="0.25">
      <c r="A1367" s="46" t="s">
        <v>1379</v>
      </c>
      <c r="B1367" s="54" t="s">
        <v>1761</v>
      </c>
      <c r="C1367" s="54" t="s">
        <v>3028</v>
      </c>
      <c r="D1367" s="51">
        <v>23.375000000000004</v>
      </c>
      <c r="E1367" s="17" t="s">
        <v>269</v>
      </c>
      <c r="F1367" t="s">
        <v>3436</v>
      </c>
    </row>
    <row r="1368" spans="1:6" ht="15.75" x14ac:dyDescent="0.25">
      <c r="A1368" s="46" t="s">
        <v>1380</v>
      </c>
      <c r="B1368" s="54" t="s">
        <v>1761</v>
      </c>
      <c r="C1368" s="54" t="s">
        <v>3029</v>
      </c>
      <c r="D1368" s="51">
        <v>14.014000000000001</v>
      </c>
      <c r="E1368" s="17" t="s">
        <v>269</v>
      </c>
      <c r="F1368" t="s">
        <v>3436</v>
      </c>
    </row>
    <row r="1369" spans="1:6" ht="15.75" x14ac:dyDescent="0.25">
      <c r="A1369" s="46" t="s">
        <v>1381</v>
      </c>
      <c r="B1369" s="54" t="s">
        <v>1761</v>
      </c>
      <c r="C1369" s="54" t="s">
        <v>3030</v>
      </c>
      <c r="D1369" s="51">
        <v>14.014000000000001</v>
      </c>
      <c r="E1369" s="17" t="s">
        <v>269</v>
      </c>
      <c r="F1369" t="s">
        <v>3436</v>
      </c>
    </row>
    <row r="1370" spans="1:6" ht="15.75" x14ac:dyDescent="0.25">
      <c r="A1370" s="46" t="s">
        <v>1382</v>
      </c>
      <c r="B1370" s="54" t="s">
        <v>1761</v>
      </c>
      <c r="C1370" s="54" t="s">
        <v>3031</v>
      </c>
      <c r="D1370" s="51">
        <v>14.014000000000001</v>
      </c>
      <c r="E1370" s="17" t="s">
        <v>269</v>
      </c>
      <c r="F1370" t="s">
        <v>3436</v>
      </c>
    </row>
    <row r="1371" spans="1:6" ht="15.75" x14ac:dyDescent="0.25">
      <c r="A1371" s="46" t="s">
        <v>1383</v>
      </c>
      <c r="B1371" s="54" t="s">
        <v>1761</v>
      </c>
      <c r="C1371" s="54" t="s">
        <v>3032</v>
      </c>
      <c r="D1371" s="51">
        <v>18.612000000000002</v>
      </c>
      <c r="E1371" s="17" t="s">
        <v>269</v>
      </c>
      <c r="F1371" t="s">
        <v>3436</v>
      </c>
    </row>
    <row r="1372" spans="1:6" ht="15.75" x14ac:dyDescent="0.25">
      <c r="A1372" s="46" t="s">
        <v>1384</v>
      </c>
      <c r="B1372" s="54" t="s">
        <v>1761</v>
      </c>
      <c r="C1372" s="54" t="s">
        <v>3033</v>
      </c>
      <c r="D1372" s="51">
        <v>17.512</v>
      </c>
      <c r="E1372" s="17" t="s">
        <v>269</v>
      </c>
      <c r="F1372" t="s">
        <v>3436</v>
      </c>
    </row>
    <row r="1373" spans="1:6" ht="15.75" x14ac:dyDescent="0.25">
      <c r="A1373" s="46" t="s">
        <v>1385</v>
      </c>
      <c r="B1373" s="54" t="s">
        <v>1761</v>
      </c>
      <c r="C1373" s="54" t="s">
        <v>3034</v>
      </c>
      <c r="D1373" s="51">
        <v>14.465000000000002</v>
      </c>
      <c r="E1373" s="17" t="s">
        <v>269</v>
      </c>
      <c r="F1373" t="s">
        <v>3440</v>
      </c>
    </row>
    <row r="1374" spans="1:6" ht="15.75" x14ac:dyDescent="0.25">
      <c r="A1374" s="46" t="s">
        <v>1386</v>
      </c>
      <c r="B1374" s="54" t="s">
        <v>1761</v>
      </c>
      <c r="C1374" s="54" t="s">
        <v>3035</v>
      </c>
      <c r="D1374" s="51">
        <v>13.365000000000002</v>
      </c>
      <c r="E1374" s="17" t="s">
        <v>269</v>
      </c>
      <c r="F1374" t="s">
        <v>3440</v>
      </c>
    </row>
    <row r="1375" spans="1:6" ht="15.75" x14ac:dyDescent="0.25">
      <c r="A1375" s="46" t="s">
        <v>1387</v>
      </c>
      <c r="B1375" s="54" t="s">
        <v>1761</v>
      </c>
      <c r="C1375" s="54" t="s">
        <v>3036</v>
      </c>
      <c r="D1375" s="51">
        <v>13.365000000000002</v>
      </c>
      <c r="E1375" s="17" t="s">
        <v>269</v>
      </c>
      <c r="F1375" t="s">
        <v>3436</v>
      </c>
    </row>
    <row r="1376" spans="1:6" ht="15.75" x14ac:dyDescent="0.25">
      <c r="A1376" s="46" t="s">
        <v>1388</v>
      </c>
      <c r="B1376" s="54" t="s">
        <v>1761</v>
      </c>
      <c r="C1376" s="54" t="s">
        <v>3037</v>
      </c>
      <c r="D1376" s="51">
        <v>14.465000000000002</v>
      </c>
      <c r="E1376" s="17" t="s">
        <v>269</v>
      </c>
      <c r="F1376" t="s">
        <v>3440</v>
      </c>
    </row>
    <row r="1377" spans="1:6" ht="15.75" x14ac:dyDescent="0.25">
      <c r="A1377" s="45" t="s">
        <v>1389</v>
      </c>
      <c r="B1377" s="54" t="s">
        <v>1761</v>
      </c>
      <c r="C1377" s="54" t="s">
        <v>3038</v>
      </c>
      <c r="D1377" s="51">
        <v>10.065000000000001</v>
      </c>
      <c r="E1377" s="17" t="s">
        <v>269</v>
      </c>
      <c r="F1377" t="s">
        <v>3436</v>
      </c>
    </row>
    <row r="1378" spans="1:6" ht="15.75" x14ac:dyDescent="0.25">
      <c r="A1378" s="45" t="s">
        <v>1390</v>
      </c>
      <c r="B1378" s="54" t="s">
        <v>1761</v>
      </c>
      <c r="C1378" s="54" t="s">
        <v>3039</v>
      </c>
      <c r="D1378" s="51">
        <v>11.165000000000001</v>
      </c>
      <c r="E1378" s="17" t="s">
        <v>269</v>
      </c>
      <c r="F1378" t="s">
        <v>3436</v>
      </c>
    </row>
    <row r="1379" spans="1:6" ht="15.75" x14ac:dyDescent="0.25">
      <c r="A1379" s="45" t="s">
        <v>1391</v>
      </c>
      <c r="B1379" s="54" t="s">
        <v>1761</v>
      </c>
      <c r="C1379" s="54" t="s">
        <v>3040</v>
      </c>
      <c r="D1379" s="51">
        <v>12.265000000000001</v>
      </c>
      <c r="E1379" s="17" t="s">
        <v>269</v>
      </c>
      <c r="F1379" t="s">
        <v>3436</v>
      </c>
    </row>
    <row r="1380" spans="1:6" ht="15.75" x14ac:dyDescent="0.25">
      <c r="A1380" s="45" t="s">
        <v>1392</v>
      </c>
      <c r="B1380" s="54" t="s">
        <v>1761</v>
      </c>
      <c r="C1380" s="54" t="s">
        <v>3041</v>
      </c>
      <c r="D1380" s="51">
        <v>14.465000000000002</v>
      </c>
      <c r="E1380" s="17" t="s">
        <v>269</v>
      </c>
      <c r="F1380" t="s">
        <v>3436</v>
      </c>
    </row>
    <row r="1381" spans="1:6" ht="15.75" x14ac:dyDescent="0.25">
      <c r="A1381" s="46" t="s">
        <v>1393</v>
      </c>
      <c r="B1381" s="54" t="s">
        <v>1761</v>
      </c>
      <c r="C1381" s="54" t="s">
        <v>3042</v>
      </c>
      <c r="D1381" s="51">
        <v>13.365000000000002</v>
      </c>
      <c r="E1381" s="17" t="s">
        <v>269</v>
      </c>
      <c r="F1381" t="s">
        <v>3436</v>
      </c>
    </row>
    <row r="1382" spans="1:6" ht="15.75" x14ac:dyDescent="0.25">
      <c r="A1382" s="45" t="s">
        <v>1394</v>
      </c>
      <c r="B1382" s="54" t="s">
        <v>1761</v>
      </c>
      <c r="C1382" s="54" t="s">
        <v>3043</v>
      </c>
      <c r="D1382" s="51">
        <v>16.599</v>
      </c>
      <c r="E1382" s="17" t="s">
        <v>269</v>
      </c>
      <c r="F1382" t="s">
        <v>3440</v>
      </c>
    </row>
    <row r="1383" spans="1:6" ht="15.75" x14ac:dyDescent="0.25">
      <c r="A1383" s="45" t="s">
        <v>1395</v>
      </c>
      <c r="B1383" s="54" t="s">
        <v>1761</v>
      </c>
      <c r="C1383" s="54" t="s">
        <v>3044</v>
      </c>
      <c r="D1383" s="51">
        <v>17.149000000000001</v>
      </c>
      <c r="E1383" s="17" t="s">
        <v>269</v>
      </c>
      <c r="F1383" t="s">
        <v>3437</v>
      </c>
    </row>
    <row r="1384" spans="1:6" ht="15.75" x14ac:dyDescent="0.25">
      <c r="A1384" s="45" t="s">
        <v>1396</v>
      </c>
      <c r="B1384" s="54" t="s">
        <v>1761</v>
      </c>
      <c r="C1384" s="54" t="s">
        <v>3045</v>
      </c>
      <c r="D1384" s="51">
        <v>12.65</v>
      </c>
      <c r="E1384" s="17" t="s">
        <v>269</v>
      </c>
      <c r="F1384" t="s">
        <v>3440</v>
      </c>
    </row>
    <row r="1385" spans="1:6" ht="15.75" x14ac:dyDescent="0.25">
      <c r="A1385" s="45" t="s">
        <v>1397</v>
      </c>
      <c r="B1385" s="54" t="s">
        <v>1761</v>
      </c>
      <c r="C1385" s="54" t="s">
        <v>3046</v>
      </c>
      <c r="D1385" s="51">
        <v>13.200000000000001</v>
      </c>
      <c r="E1385" s="17" t="s">
        <v>269</v>
      </c>
      <c r="F1385" t="s">
        <v>3437</v>
      </c>
    </row>
    <row r="1386" spans="1:6" ht="15.75" x14ac:dyDescent="0.25">
      <c r="A1386" s="45" t="s">
        <v>1398</v>
      </c>
      <c r="B1386" s="54" t="s">
        <v>1761</v>
      </c>
      <c r="C1386" s="54" t="s">
        <v>3047</v>
      </c>
      <c r="D1386" s="51">
        <v>6.3030000000000008</v>
      </c>
      <c r="E1386" s="17" t="s">
        <v>269</v>
      </c>
      <c r="F1386" t="s">
        <v>3440</v>
      </c>
    </row>
    <row r="1387" spans="1:6" ht="15.75" x14ac:dyDescent="0.25">
      <c r="A1387" s="45" t="s">
        <v>1399</v>
      </c>
      <c r="B1387" s="54" t="s">
        <v>1761</v>
      </c>
      <c r="C1387" s="54" t="s">
        <v>3048</v>
      </c>
      <c r="D1387" s="51">
        <v>6.8530000000000006</v>
      </c>
      <c r="E1387" s="17" t="s">
        <v>269</v>
      </c>
      <c r="F1387" t="s">
        <v>3437</v>
      </c>
    </row>
    <row r="1388" spans="1:6" ht="15.75" x14ac:dyDescent="0.25">
      <c r="A1388" s="45" t="s">
        <v>1400</v>
      </c>
      <c r="B1388" s="54" t="s">
        <v>1761</v>
      </c>
      <c r="C1388" s="54" t="s">
        <v>3049</v>
      </c>
      <c r="D1388" s="51">
        <v>10.615000000000002</v>
      </c>
      <c r="E1388" s="17" t="s">
        <v>269</v>
      </c>
      <c r="F1388" t="s">
        <v>3436</v>
      </c>
    </row>
    <row r="1389" spans="1:6" ht="15.75" x14ac:dyDescent="0.25">
      <c r="A1389" s="45" t="s">
        <v>1401</v>
      </c>
      <c r="B1389" s="54" t="s">
        <v>1761</v>
      </c>
      <c r="C1389" s="54" t="s">
        <v>194</v>
      </c>
      <c r="D1389" s="51">
        <v>5.016</v>
      </c>
      <c r="E1389" s="17" t="s">
        <v>269</v>
      </c>
      <c r="F1389" t="s">
        <v>3440</v>
      </c>
    </row>
    <row r="1390" spans="1:6" ht="15.75" x14ac:dyDescent="0.25">
      <c r="A1390" s="45" t="s">
        <v>191</v>
      </c>
      <c r="B1390" s="54" t="s">
        <v>1761</v>
      </c>
      <c r="C1390" s="54" t="s">
        <v>190</v>
      </c>
      <c r="D1390" s="51">
        <v>4.5650000000000004</v>
      </c>
      <c r="E1390" s="17" t="s">
        <v>269</v>
      </c>
      <c r="F1390" t="s">
        <v>3436</v>
      </c>
    </row>
    <row r="1391" spans="1:6" ht="15.75" x14ac:dyDescent="0.25">
      <c r="A1391" s="45" t="s">
        <v>1402</v>
      </c>
      <c r="B1391" s="54" t="s">
        <v>1761</v>
      </c>
      <c r="C1391" s="54" t="s">
        <v>193</v>
      </c>
      <c r="D1391" s="51">
        <v>10.218999999999999</v>
      </c>
      <c r="E1391" s="17" t="s">
        <v>269</v>
      </c>
      <c r="F1391" t="s">
        <v>3440</v>
      </c>
    </row>
    <row r="1392" spans="1:6" ht="15.75" x14ac:dyDescent="0.25">
      <c r="A1392" s="45" t="s">
        <v>189</v>
      </c>
      <c r="B1392" s="54" t="s">
        <v>1761</v>
      </c>
      <c r="C1392" s="54" t="s">
        <v>188</v>
      </c>
      <c r="D1392" s="51">
        <v>8.6790000000000003</v>
      </c>
      <c r="E1392" s="17" t="s">
        <v>269</v>
      </c>
      <c r="F1392" t="s">
        <v>3436</v>
      </c>
    </row>
    <row r="1393" spans="1:6" ht="15.75" x14ac:dyDescent="0.25">
      <c r="A1393" s="48" t="s">
        <v>798</v>
      </c>
      <c r="B1393" s="54" t="s">
        <v>1761</v>
      </c>
      <c r="C1393" s="54" t="s">
        <v>2329</v>
      </c>
      <c r="D1393" s="51">
        <v>6.7650000000000006</v>
      </c>
      <c r="E1393" s="17" t="s">
        <v>269</v>
      </c>
      <c r="F1393" t="s">
        <v>3443</v>
      </c>
    </row>
    <row r="1394" spans="1:6" ht="15.75" x14ac:dyDescent="0.25">
      <c r="A1394" s="46" t="s">
        <v>800</v>
      </c>
      <c r="B1394" s="54" t="s">
        <v>1761</v>
      </c>
      <c r="C1394" s="54" t="s">
        <v>2331</v>
      </c>
      <c r="D1394" s="51">
        <v>7.8650000000000011</v>
      </c>
      <c r="E1394" s="17" t="s">
        <v>269</v>
      </c>
      <c r="F1394" t="s">
        <v>3448</v>
      </c>
    </row>
    <row r="1395" spans="1:6" ht="15.75" x14ac:dyDescent="0.25">
      <c r="A1395" s="48" t="s">
        <v>799</v>
      </c>
      <c r="B1395" s="54" t="s">
        <v>1761</v>
      </c>
      <c r="C1395" s="54" t="s">
        <v>2330</v>
      </c>
      <c r="D1395" s="51">
        <v>8.9650000000000016</v>
      </c>
      <c r="E1395" s="17" t="s">
        <v>269</v>
      </c>
      <c r="F1395" t="s">
        <v>3443</v>
      </c>
    </row>
    <row r="1396" spans="1:6" ht="15.75" x14ac:dyDescent="0.25">
      <c r="A1396" s="45" t="s">
        <v>197</v>
      </c>
      <c r="B1396" s="54" t="s">
        <v>1761</v>
      </c>
      <c r="C1396" s="54" t="s">
        <v>196</v>
      </c>
      <c r="D1396" s="51">
        <v>12.815000000000001</v>
      </c>
      <c r="E1396" s="17" t="s">
        <v>269</v>
      </c>
      <c r="F1396" t="s">
        <v>3436</v>
      </c>
    </row>
    <row r="1397" spans="1:6" ht="15.75" x14ac:dyDescent="0.25">
      <c r="A1397" s="45" t="s">
        <v>187</v>
      </c>
      <c r="B1397" s="54" t="s">
        <v>1761</v>
      </c>
      <c r="C1397" s="54" t="s">
        <v>186</v>
      </c>
      <c r="D1397" s="51">
        <v>11.880000000000003</v>
      </c>
      <c r="E1397" s="17" t="s">
        <v>269</v>
      </c>
      <c r="F1397" t="s">
        <v>3436</v>
      </c>
    </row>
    <row r="1398" spans="1:6" ht="15.75" x14ac:dyDescent="0.25">
      <c r="A1398" s="45" t="s">
        <v>1403</v>
      </c>
      <c r="B1398" s="54" t="s">
        <v>1761</v>
      </c>
      <c r="C1398" s="54" t="s">
        <v>192</v>
      </c>
      <c r="D1398" s="51">
        <v>14.751000000000001</v>
      </c>
      <c r="E1398" s="17" t="s">
        <v>269</v>
      </c>
      <c r="F1398" t="s">
        <v>3440</v>
      </c>
    </row>
    <row r="1399" spans="1:6" ht="15.75" x14ac:dyDescent="0.25">
      <c r="A1399" s="45" t="s">
        <v>1404</v>
      </c>
      <c r="B1399" s="54" t="s">
        <v>1761</v>
      </c>
      <c r="C1399" s="54" t="s">
        <v>3050</v>
      </c>
      <c r="D1399" s="51">
        <v>16.489000000000001</v>
      </c>
      <c r="E1399" s="17" t="s">
        <v>269</v>
      </c>
      <c r="F1399" t="s">
        <v>3440</v>
      </c>
    </row>
    <row r="1400" spans="1:6" ht="15.75" x14ac:dyDescent="0.25">
      <c r="A1400" s="45" t="s">
        <v>1405</v>
      </c>
      <c r="B1400" s="54" t="s">
        <v>1761</v>
      </c>
      <c r="C1400" s="54" t="s">
        <v>3051</v>
      </c>
      <c r="D1400" s="51">
        <v>7.3150000000000013</v>
      </c>
      <c r="E1400" s="17" t="s">
        <v>269</v>
      </c>
      <c r="F1400" t="s">
        <v>3440</v>
      </c>
    </row>
    <row r="1401" spans="1:6" ht="15.75" x14ac:dyDescent="0.25">
      <c r="A1401" s="45" t="s">
        <v>1406</v>
      </c>
      <c r="B1401" s="54" t="s">
        <v>1761</v>
      </c>
      <c r="C1401" s="54" t="s">
        <v>3052</v>
      </c>
      <c r="D1401" s="51">
        <v>6.5340000000000007</v>
      </c>
      <c r="E1401" s="17" t="s">
        <v>269</v>
      </c>
      <c r="F1401" t="s">
        <v>3436</v>
      </c>
    </row>
    <row r="1402" spans="1:6" ht="15.75" x14ac:dyDescent="0.25">
      <c r="A1402" s="46" t="s">
        <v>1407</v>
      </c>
      <c r="B1402" s="54" t="s">
        <v>1761</v>
      </c>
      <c r="C1402" s="54" t="s">
        <v>3053</v>
      </c>
      <c r="D1402" s="51">
        <v>16.665000000000003</v>
      </c>
      <c r="E1402" s="17" t="s">
        <v>269</v>
      </c>
      <c r="F1402" t="s">
        <v>3444</v>
      </c>
    </row>
    <row r="1403" spans="1:6" ht="15.75" x14ac:dyDescent="0.25">
      <c r="A1403" s="46" t="s">
        <v>1408</v>
      </c>
      <c r="B1403" s="54" t="s">
        <v>1761</v>
      </c>
      <c r="C1403" s="54" t="s">
        <v>3054</v>
      </c>
      <c r="D1403" s="51">
        <v>15.565000000000001</v>
      </c>
      <c r="E1403" s="17" t="s">
        <v>269</v>
      </c>
      <c r="F1403" t="s">
        <v>3436</v>
      </c>
    </row>
    <row r="1404" spans="1:6" ht="15.75" x14ac:dyDescent="0.25">
      <c r="A1404" s="45" t="s">
        <v>1409</v>
      </c>
      <c r="B1404" s="54" t="s">
        <v>1761</v>
      </c>
      <c r="C1404" s="54" t="s">
        <v>3055</v>
      </c>
      <c r="D1404" s="51">
        <v>17.765000000000001</v>
      </c>
      <c r="E1404" s="17" t="s">
        <v>269</v>
      </c>
      <c r="F1404" t="s">
        <v>3444</v>
      </c>
    </row>
    <row r="1405" spans="1:6" ht="15.75" x14ac:dyDescent="0.25">
      <c r="A1405" s="45" t="s">
        <v>1410</v>
      </c>
      <c r="B1405" s="54" t="s">
        <v>1761</v>
      </c>
      <c r="C1405" s="54" t="s">
        <v>3056</v>
      </c>
      <c r="D1405" s="51">
        <v>13.365000000000002</v>
      </c>
      <c r="E1405" s="17" t="s">
        <v>269</v>
      </c>
      <c r="F1405" t="s">
        <v>3444</v>
      </c>
    </row>
    <row r="1406" spans="1:6" ht="15.75" x14ac:dyDescent="0.25">
      <c r="A1406" s="45">
        <v>18600</v>
      </c>
      <c r="B1406" s="54" t="s">
        <v>1761</v>
      </c>
      <c r="C1406" s="54" t="s">
        <v>3057</v>
      </c>
      <c r="D1406" s="51">
        <v>16.269000000000002</v>
      </c>
      <c r="E1406" s="17" t="s">
        <v>269</v>
      </c>
      <c r="F1406" t="s">
        <v>3440</v>
      </c>
    </row>
    <row r="1407" spans="1:6" ht="15.75" x14ac:dyDescent="0.25">
      <c r="A1407" s="49" t="s">
        <v>1411</v>
      </c>
      <c r="B1407" s="54" t="s">
        <v>1761</v>
      </c>
      <c r="C1407" s="54" t="s">
        <v>3058</v>
      </c>
      <c r="D1407" s="51">
        <v>14.157</v>
      </c>
      <c r="E1407" s="17" t="s">
        <v>269</v>
      </c>
      <c r="F1407" t="s">
        <v>3440</v>
      </c>
    </row>
    <row r="1408" spans="1:6" ht="15.75" x14ac:dyDescent="0.25">
      <c r="A1408" s="45">
        <v>18000</v>
      </c>
      <c r="B1408" s="54" t="s">
        <v>1761</v>
      </c>
      <c r="C1408" s="54" t="s">
        <v>3059</v>
      </c>
      <c r="D1408" s="51">
        <v>5.2910000000000004</v>
      </c>
      <c r="E1408" s="17" t="s">
        <v>269</v>
      </c>
      <c r="F1408" t="s">
        <v>3440</v>
      </c>
    </row>
    <row r="1409" spans="1:6" ht="15.75" x14ac:dyDescent="0.25">
      <c r="A1409" s="45" t="s">
        <v>1412</v>
      </c>
      <c r="B1409" s="54" t="s">
        <v>1761</v>
      </c>
      <c r="C1409" s="54" t="s">
        <v>3060</v>
      </c>
      <c r="D1409" s="51">
        <v>4.7190000000000003</v>
      </c>
      <c r="E1409" s="17" t="s">
        <v>269</v>
      </c>
      <c r="F1409" t="s">
        <v>3440</v>
      </c>
    </row>
    <row r="1410" spans="1:6" ht="15.75" x14ac:dyDescent="0.25">
      <c r="A1410" s="45">
        <v>12000</v>
      </c>
      <c r="B1410" s="54" t="s">
        <v>1761</v>
      </c>
      <c r="C1410" s="54" t="s">
        <v>3061</v>
      </c>
      <c r="D1410" s="51">
        <v>8.1070000000000011</v>
      </c>
      <c r="E1410" s="17" t="s">
        <v>269</v>
      </c>
      <c r="F1410" t="s">
        <v>3440</v>
      </c>
    </row>
    <row r="1411" spans="1:6" ht="15.75" x14ac:dyDescent="0.25">
      <c r="A1411" s="45">
        <v>18500</v>
      </c>
      <c r="B1411" s="54" t="s">
        <v>1761</v>
      </c>
      <c r="C1411" s="54" t="s">
        <v>3062</v>
      </c>
      <c r="D1411" s="51">
        <v>10.67</v>
      </c>
      <c r="E1411" s="17" t="s">
        <v>269</v>
      </c>
      <c r="F1411" t="s">
        <v>3440</v>
      </c>
    </row>
    <row r="1412" spans="1:6" ht="15.75" x14ac:dyDescent="0.25">
      <c r="A1412" s="45" t="s">
        <v>1413</v>
      </c>
      <c r="B1412" s="54" t="s">
        <v>1761</v>
      </c>
      <c r="C1412" s="54" t="s">
        <v>3063</v>
      </c>
      <c r="D1412" s="51">
        <v>11.055000000000001</v>
      </c>
      <c r="E1412" s="17" t="s">
        <v>269</v>
      </c>
      <c r="F1412" t="s">
        <v>3440</v>
      </c>
    </row>
    <row r="1413" spans="1:6" ht="15.75" x14ac:dyDescent="0.25">
      <c r="A1413" s="45">
        <v>12500</v>
      </c>
      <c r="B1413" s="54" t="s">
        <v>1761</v>
      </c>
      <c r="C1413" s="54" t="s">
        <v>3064</v>
      </c>
      <c r="D1413" s="51">
        <v>13.629000000000001</v>
      </c>
      <c r="E1413" s="17" t="s">
        <v>269</v>
      </c>
      <c r="F1413" t="s">
        <v>3440</v>
      </c>
    </row>
    <row r="1414" spans="1:6" ht="15.75" x14ac:dyDescent="0.25">
      <c r="A1414" s="45">
        <v>18200</v>
      </c>
      <c r="B1414" s="54" t="s">
        <v>1761</v>
      </c>
      <c r="C1414" s="54" t="s">
        <v>3065</v>
      </c>
      <c r="D1414" s="51">
        <v>8.6020000000000003</v>
      </c>
      <c r="E1414" s="17" t="s">
        <v>269</v>
      </c>
      <c r="F1414" t="s">
        <v>3440</v>
      </c>
    </row>
    <row r="1415" spans="1:6" ht="15.75" x14ac:dyDescent="0.25">
      <c r="A1415" s="45" t="s">
        <v>1414</v>
      </c>
      <c r="B1415" s="54" t="s">
        <v>1761</v>
      </c>
      <c r="C1415" s="54" t="s">
        <v>3066</v>
      </c>
      <c r="D1415" s="51">
        <v>7.4690000000000003</v>
      </c>
      <c r="E1415" s="17" t="s">
        <v>269</v>
      </c>
      <c r="F1415" t="s">
        <v>3440</v>
      </c>
    </row>
    <row r="1416" spans="1:6" ht="15.75" x14ac:dyDescent="0.25">
      <c r="A1416" s="46">
        <v>18400</v>
      </c>
      <c r="B1416" s="54" t="s">
        <v>1761</v>
      </c>
      <c r="C1416" s="54" t="s">
        <v>3067</v>
      </c>
      <c r="D1416" s="51">
        <v>8.0739999999999998</v>
      </c>
      <c r="E1416" s="17" t="s">
        <v>269</v>
      </c>
      <c r="F1416" t="s">
        <v>3440</v>
      </c>
    </row>
    <row r="1417" spans="1:6" ht="15.75" x14ac:dyDescent="0.25">
      <c r="A1417" s="46" t="s">
        <v>1415</v>
      </c>
      <c r="B1417" s="54" t="s">
        <v>1761</v>
      </c>
      <c r="C1417" s="54" t="s">
        <v>3068</v>
      </c>
      <c r="D1417" s="51">
        <v>7.5460000000000012</v>
      </c>
      <c r="E1417" s="17" t="s">
        <v>269</v>
      </c>
      <c r="F1417" t="s">
        <v>3440</v>
      </c>
    </row>
    <row r="1418" spans="1:6" ht="15.75" x14ac:dyDescent="0.25">
      <c r="A1418" s="45">
        <v>12300</v>
      </c>
      <c r="B1418" s="54" t="s">
        <v>1761</v>
      </c>
      <c r="C1418" s="54" t="s">
        <v>3069</v>
      </c>
      <c r="D1418" s="51">
        <v>10.340000000000002</v>
      </c>
      <c r="E1418" s="17" t="s">
        <v>269</v>
      </c>
      <c r="F1418" t="s">
        <v>3440</v>
      </c>
    </row>
    <row r="1419" spans="1:6" ht="15.75" x14ac:dyDescent="0.25">
      <c r="A1419" s="46" t="s">
        <v>1416</v>
      </c>
      <c r="B1419" s="54" t="s">
        <v>1761</v>
      </c>
      <c r="C1419" s="54" t="s">
        <v>3070</v>
      </c>
      <c r="D1419" s="51">
        <v>9.0969999999999995</v>
      </c>
      <c r="E1419" s="17" t="s">
        <v>269</v>
      </c>
      <c r="F1419" t="s">
        <v>3440</v>
      </c>
    </row>
    <row r="1420" spans="1:6" ht="15.75" x14ac:dyDescent="0.25">
      <c r="A1420" s="46" t="s">
        <v>1417</v>
      </c>
      <c r="B1420" s="54" t="s">
        <v>1761</v>
      </c>
      <c r="C1420" s="54" t="s">
        <v>3071</v>
      </c>
      <c r="D1420" s="51">
        <v>15.730000000000002</v>
      </c>
      <c r="E1420" s="17" t="s">
        <v>269</v>
      </c>
      <c r="F1420" t="s">
        <v>3440</v>
      </c>
    </row>
    <row r="1421" spans="1:6" ht="15.75" x14ac:dyDescent="0.25">
      <c r="A1421" s="46">
        <v>71000</v>
      </c>
      <c r="B1421" s="54" t="s">
        <v>1761</v>
      </c>
      <c r="C1421" s="54" t="s">
        <v>3072</v>
      </c>
      <c r="D1421" s="51">
        <v>9.0090000000000003</v>
      </c>
      <c r="E1421" s="17" t="s">
        <v>269</v>
      </c>
      <c r="F1421" t="s">
        <v>3440</v>
      </c>
    </row>
    <row r="1422" spans="1:6" ht="15.75" x14ac:dyDescent="0.25">
      <c r="A1422" s="46">
        <v>71600</v>
      </c>
      <c r="B1422" s="54" t="s">
        <v>1761</v>
      </c>
      <c r="C1422" s="54" t="s">
        <v>3073</v>
      </c>
      <c r="D1422" s="51">
        <v>15.631000000000002</v>
      </c>
      <c r="E1422" s="17" t="s">
        <v>269</v>
      </c>
      <c r="F1422" t="s">
        <v>3440</v>
      </c>
    </row>
    <row r="1423" spans="1:6" ht="15.75" x14ac:dyDescent="0.25">
      <c r="A1423" s="45" t="s">
        <v>1418</v>
      </c>
      <c r="B1423" s="54" t="s">
        <v>1761</v>
      </c>
      <c r="C1423" s="54" t="s">
        <v>3074</v>
      </c>
      <c r="D1423" s="51">
        <v>16.335000000000001</v>
      </c>
      <c r="E1423" s="17" t="s">
        <v>269</v>
      </c>
      <c r="F1423" t="s">
        <v>3440</v>
      </c>
    </row>
    <row r="1424" spans="1:6" ht="15.75" x14ac:dyDescent="0.25">
      <c r="A1424" s="45" t="s">
        <v>1419</v>
      </c>
      <c r="B1424" s="54" t="s">
        <v>1761</v>
      </c>
      <c r="C1424" s="54" t="s">
        <v>3075</v>
      </c>
      <c r="D1424" s="51">
        <v>13.805000000000001</v>
      </c>
      <c r="E1424" s="17" t="s">
        <v>269</v>
      </c>
      <c r="F1424" t="s">
        <v>3436</v>
      </c>
    </row>
    <row r="1425" spans="1:6" ht="15.75" x14ac:dyDescent="0.25">
      <c r="A1425" s="45" t="s">
        <v>1420</v>
      </c>
      <c r="B1425" s="54" t="s">
        <v>1761</v>
      </c>
      <c r="C1425" s="54" t="s">
        <v>3076</v>
      </c>
      <c r="D1425" s="51">
        <v>10.505000000000001</v>
      </c>
      <c r="E1425" s="17" t="s">
        <v>269</v>
      </c>
      <c r="F1425" t="s">
        <v>3440</v>
      </c>
    </row>
    <row r="1426" spans="1:6" ht="15.75" x14ac:dyDescent="0.25">
      <c r="A1426" s="45" t="s">
        <v>1421</v>
      </c>
      <c r="B1426" s="54" t="s">
        <v>1761</v>
      </c>
      <c r="C1426" s="54" t="s">
        <v>3077</v>
      </c>
      <c r="D1426" s="51">
        <v>10.879000000000001</v>
      </c>
      <c r="E1426" s="17" t="s">
        <v>269</v>
      </c>
      <c r="F1426" t="s">
        <v>3436</v>
      </c>
    </row>
    <row r="1427" spans="1:6" ht="15.75" x14ac:dyDescent="0.25">
      <c r="A1427" s="45" t="s">
        <v>1422</v>
      </c>
      <c r="B1427" s="54" t="s">
        <v>1761</v>
      </c>
      <c r="C1427" s="54" t="s">
        <v>3078</v>
      </c>
      <c r="D1427" s="51">
        <v>5.3020000000000005</v>
      </c>
      <c r="E1427" s="17" t="s">
        <v>269</v>
      </c>
      <c r="F1427" t="s">
        <v>3440</v>
      </c>
    </row>
    <row r="1428" spans="1:6" ht="15.75" x14ac:dyDescent="0.25">
      <c r="A1428" s="45" t="s">
        <v>1423</v>
      </c>
      <c r="B1428" s="54" t="s">
        <v>1761</v>
      </c>
      <c r="C1428" s="54" t="s">
        <v>3079</v>
      </c>
      <c r="D1428" s="51">
        <v>17.600000000000001</v>
      </c>
      <c r="E1428" s="17" t="s">
        <v>269</v>
      </c>
      <c r="F1428" t="s">
        <v>3440</v>
      </c>
    </row>
    <row r="1429" spans="1:6" ht="15.75" x14ac:dyDescent="0.25">
      <c r="A1429" s="45" t="s">
        <v>1424</v>
      </c>
      <c r="B1429" s="54" t="s">
        <v>1761</v>
      </c>
      <c r="C1429" s="54" t="s">
        <v>3080</v>
      </c>
      <c r="D1429" s="51">
        <v>15.499000000000001</v>
      </c>
      <c r="E1429" s="17" t="s">
        <v>269</v>
      </c>
      <c r="F1429" t="s">
        <v>3440</v>
      </c>
    </row>
    <row r="1430" spans="1:6" ht="15.75" x14ac:dyDescent="0.25">
      <c r="A1430" s="45" t="s">
        <v>1425</v>
      </c>
      <c r="B1430" s="54" t="s">
        <v>1761</v>
      </c>
      <c r="C1430" s="54" t="s">
        <v>3081</v>
      </c>
      <c r="D1430" s="51">
        <v>8.0520000000000014</v>
      </c>
      <c r="E1430" s="17" t="s">
        <v>269</v>
      </c>
      <c r="F1430" t="s">
        <v>3440</v>
      </c>
    </row>
    <row r="1431" spans="1:6" ht="15.75" x14ac:dyDescent="0.25">
      <c r="A1431" s="46" t="s">
        <v>1426</v>
      </c>
      <c r="B1431" s="54" t="s">
        <v>1761</v>
      </c>
      <c r="C1431" s="54" t="s">
        <v>3082</v>
      </c>
      <c r="D1431" s="51">
        <v>18.073</v>
      </c>
      <c r="E1431" s="17" t="s">
        <v>269</v>
      </c>
      <c r="F1431" t="s">
        <v>3440</v>
      </c>
    </row>
    <row r="1432" spans="1:6" ht="15.75" x14ac:dyDescent="0.25">
      <c r="A1432" s="45" t="s">
        <v>1427</v>
      </c>
      <c r="B1432" s="54" t="s">
        <v>1761</v>
      </c>
      <c r="C1432" s="54" t="s">
        <v>3083</v>
      </c>
      <c r="D1432" s="51">
        <v>15.708</v>
      </c>
      <c r="E1432" s="17" t="s">
        <v>269</v>
      </c>
      <c r="F1432" t="s">
        <v>3440</v>
      </c>
    </row>
    <row r="1433" spans="1:6" ht="15.75" x14ac:dyDescent="0.25">
      <c r="A1433" s="45" t="s">
        <v>1428</v>
      </c>
      <c r="B1433" s="54" t="s">
        <v>1761</v>
      </c>
      <c r="C1433" s="54" t="s">
        <v>3084</v>
      </c>
      <c r="D1433" s="51">
        <v>16.356999999999999</v>
      </c>
      <c r="E1433" s="17" t="s">
        <v>269</v>
      </c>
      <c r="F1433" t="s">
        <v>3440</v>
      </c>
    </row>
    <row r="1434" spans="1:6" ht="15.75" x14ac:dyDescent="0.25">
      <c r="A1434" s="45" t="s">
        <v>1429</v>
      </c>
      <c r="B1434" s="54" t="s">
        <v>1761</v>
      </c>
      <c r="C1434" s="54" t="s">
        <v>3085</v>
      </c>
      <c r="D1434" s="51">
        <v>13.882</v>
      </c>
      <c r="E1434" s="17" t="s">
        <v>269</v>
      </c>
      <c r="F1434" t="s">
        <v>3440</v>
      </c>
    </row>
    <row r="1435" spans="1:6" ht="15.75" x14ac:dyDescent="0.25">
      <c r="A1435" s="45" t="s">
        <v>1430</v>
      </c>
      <c r="B1435" s="54" t="s">
        <v>1761</v>
      </c>
      <c r="C1435" s="54" t="s">
        <v>3086</v>
      </c>
      <c r="D1435" s="51">
        <v>10.043000000000001</v>
      </c>
      <c r="E1435" s="17" t="s">
        <v>269</v>
      </c>
      <c r="F1435" t="s">
        <v>3440</v>
      </c>
    </row>
    <row r="1436" spans="1:6" ht="15.75" x14ac:dyDescent="0.25">
      <c r="A1436" s="45" t="s">
        <v>1431</v>
      </c>
      <c r="B1436" s="54" t="s">
        <v>1761</v>
      </c>
      <c r="C1436" s="54" t="s">
        <v>3087</v>
      </c>
      <c r="D1436" s="51">
        <v>10.351000000000001</v>
      </c>
      <c r="E1436" s="17" t="s">
        <v>269</v>
      </c>
      <c r="F1436" t="s">
        <v>3440</v>
      </c>
    </row>
    <row r="1437" spans="1:6" ht="15.75" x14ac:dyDescent="0.25">
      <c r="A1437" s="45" t="s">
        <v>1432</v>
      </c>
      <c r="B1437" s="54" t="s">
        <v>1761</v>
      </c>
      <c r="C1437" s="54" t="s">
        <v>3088</v>
      </c>
      <c r="D1437" s="51">
        <v>4.9719999999999995</v>
      </c>
      <c r="E1437" s="17" t="s">
        <v>269</v>
      </c>
      <c r="F1437" t="s">
        <v>3440</v>
      </c>
    </row>
    <row r="1438" spans="1:6" ht="15.75" x14ac:dyDescent="0.25">
      <c r="A1438" s="45" t="s">
        <v>1433</v>
      </c>
      <c r="B1438" s="54" t="s">
        <v>1761</v>
      </c>
      <c r="C1438" s="54" t="s">
        <v>3089</v>
      </c>
      <c r="D1438" s="51">
        <v>4.4440000000000008</v>
      </c>
      <c r="E1438" s="17" t="s">
        <v>269</v>
      </c>
      <c r="F1438" t="s">
        <v>3440</v>
      </c>
    </row>
    <row r="1439" spans="1:6" ht="15.75" x14ac:dyDescent="0.25">
      <c r="A1439" s="49" t="s">
        <v>1434</v>
      </c>
      <c r="B1439" s="54" t="s">
        <v>1761</v>
      </c>
      <c r="C1439" s="54" t="s">
        <v>3090</v>
      </c>
      <c r="D1439" s="51">
        <v>12.386000000000001</v>
      </c>
      <c r="E1439" s="17" t="s">
        <v>269</v>
      </c>
      <c r="F1439" t="s">
        <v>3440</v>
      </c>
    </row>
    <row r="1440" spans="1:6" ht="15.75" x14ac:dyDescent="0.25">
      <c r="A1440" s="45" t="s">
        <v>1435</v>
      </c>
      <c r="B1440" s="54" t="s">
        <v>1761</v>
      </c>
      <c r="C1440" s="54" t="s">
        <v>3091</v>
      </c>
      <c r="D1440" s="51">
        <v>11.143000000000002</v>
      </c>
      <c r="E1440" s="17" t="s">
        <v>269</v>
      </c>
      <c r="F1440" t="s">
        <v>3440</v>
      </c>
    </row>
    <row r="1441" spans="1:6" ht="15.75" x14ac:dyDescent="0.25">
      <c r="A1441" s="45" t="s">
        <v>1436</v>
      </c>
      <c r="B1441" s="54" t="s">
        <v>1761</v>
      </c>
      <c r="C1441" s="54" t="s">
        <v>3092</v>
      </c>
      <c r="D1441" s="51">
        <v>20.900000000000002</v>
      </c>
      <c r="E1441" s="17" t="s">
        <v>269</v>
      </c>
      <c r="F1441" t="s">
        <v>3440</v>
      </c>
    </row>
    <row r="1442" spans="1:6" ht="15.75" x14ac:dyDescent="0.25">
      <c r="A1442" s="45" t="s">
        <v>1437</v>
      </c>
      <c r="B1442" s="54" t="s">
        <v>1761</v>
      </c>
      <c r="C1442" s="54" t="s">
        <v>3093</v>
      </c>
      <c r="D1442" s="51">
        <v>14.41</v>
      </c>
      <c r="E1442" s="17" t="s">
        <v>269</v>
      </c>
      <c r="F1442" t="s">
        <v>3440</v>
      </c>
    </row>
    <row r="1443" spans="1:6" ht="15.75" x14ac:dyDescent="0.25">
      <c r="A1443" s="45" t="s">
        <v>1438</v>
      </c>
      <c r="B1443" s="54" t="s">
        <v>1761</v>
      </c>
      <c r="C1443" s="54" t="s">
        <v>3094</v>
      </c>
      <c r="D1443" s="51">
        <v>7.6560000000000006</v>
      </c>
      <c r="E1443" s="17" t="s">
        <v>269</v>
      </c>
      <c r="F1443" t="s">
        <v>3440</v>
      </c>
    </row>
    <row r="1444" spans="1:6" ht="15.75" x14ac:dyDescent="0.25">
      <c r="A1444" s="45" t="s">
        <v>1439</v>
      </c>
      <c r="B1444" s="54" t="s">
        <v>1761</v>
      </c>
      <c r="C1444" s="54" t="s">
        <v>3095</v>
      </c>
      <c r="D1444" s="51">
        <v>14.905000000000001</v>
      </c>
      <c r="E1444" s="17" t="s">
        <v>269</v>
      </c>
      <c r="F1444" t="s">
        <v>3440</v>
      </c>
    </row>
    <row r="1445" spans="1:6" ht="15.75" x14ac:dyDescent="0.25">
      <c r="A1445" s="45" t="s">
        <v>1440</v>
      </c>
      <c r="B1445" s="54" t="s">
        <v>1761</v>
      </c>
      <c r="C1445" s="54" t="s">
        <v>3096</v>
      </c>
      <c r="D1445" s="51">
        <v>9.7900000000000009</v>
      </c>
      <c r="E1445" s="17" t="s">
        <v>269</v>
      </c>
      <c r="F1445" t="s">
        <v>3440</v>
      </c>
    </row>
    <row r="1446" spans="1:6" ht="15.75" x14ac:dyDescent="0.25">
      <c r="A1446" s="45" t="s">
        <v>1441</v>
      </c>
      <c r="B1446" s="54" t="s">
        <v>1761</v>
      </c>
      <c r="C1446" s="54" t="s">
        <v>3097</v>
      </c>
      <c r="D1446" s="51">
        <v>7.9640000000000013</v>
      </c>
      <c r="E1446" s="17" t="s">
        <v>269</v>
      </c>
      <c r="F1446" t="s">
        <v>3440</v>
      </c>
    </row>
    <row r="1447" spans="1:6" ht="15.75" x14ac:dyDescent="0.25">
      <c r="A1447" s="46" t="s">
        <v>1442</v>
      </c>
      <c r="B1447" s="54" t="s">
        <v>1761</v>
      </c>
      <c r="C1447" s="54" t="s">
        <v>3098</v>
      </c>
      <c r="D1447" s="51">
        <v>8.261000000000001</v>
      </c>
      <c r="E1447" s="17" t="s">
        <v>269</v>
      </c>
      <c r="F1447" t="s">
        <v>3440</v>
      </c>
    </row>
    <row r="1448" spans="1:6" ht="15.75" x14ac:dyDescent="0.25">
      <c r="A1448" s="45" t="s">
        <v>1443</v>
      </c>
      <c r="B1448" s="54" t="s">
        <v>1761</v>
      </c>
      <c r="C1448" s="54" t="s">
        <v>3099</v>
      </c>
      <c r="D1448" s="51">
        <v>21.989000000000001</v>
      </c>
      <c r="E1448" s="17" t="s">
        <v>269</v>
      </c>
      <c r="F1448" t="s">
        <v>3426</v>
      </c>
    </row>
    <row r="1449" spans="1:6" ht="15.75" x14ac:dyDescent="0.25">
      <c r="A1449" s="45" t="s">
        <v>1444</v>
      </c>
      <c r="B1449" s="54" t="s">
        <v>1761</v>
      </c>
      <c r="C1449" s="54" t="s">
        <v>3100</v>
      </c>
      <c r="D1449" s="51">
        <v>27.489000000000001</v>
      </c>
      <c r="E1449" s="17" t="s">
        <v>269</v>
      </c>
      <c r="F1449" t="s">
        <v>3426</v>
      </c>
    </row>
    <row r="1450" spans="1:6" ht="15.75" x14ac:dyDescent="0.25">
      <c r="A1450" s="45" t="s">
        <v>1445</v>
      </c>
      <c r="B1450" s="54" t="s">
        <v>1761</v>
      </c>
      <c r="C1450" s="54" t="s">
        <v>3101</v>
      </c>
      <c r="D1450" s="51">
        <v>23.088999999999999</v>
      </c>
      <c r="E1450" s="17" t="s">
        <v>269</v>
      </c>
      <c r="F1450" t="s">
        <v>3426</v>
      </c>
    </row>
    <row r="1451" spans="1:6" ht="15.75" x14ac:dyDescent="0.25">
      <c r="A1451" s="46" t="s">
        <v>1446</v>
      </c>
      <c r="B1451" s="54" t="s">
        <v>1761</v>
      </c>
      <c r="C1451" s="54" t="s">
        <v>3102</v>
      </c>
      <c r="D1451" s="51">
        <v>21.989000000000001</v>
      </c>
      <c r="E1451" s="17" t="s">
        <v>269</v>
      </c>
      <c r="F1451" t="s">
        <v>3436</v>
      </c>
    </row>
    <row r="1452" spans="1:6" ht="15.75" x14ac:dyDescent="0.25">
      <c r="A1452" s="46" t="s">
        <v>1447</v>
      </c>
      <c r="B1452" s="54" t="s">
        <v>1761</v>
      </c>
      <c r="C1452" s="54" t="s">
        <v>3103</v>
      </c>
      <c r="D1452" s="51">
        <v>21.989000000000001</v>
      </c>
      <c r="E1452" s="17" t="s">
        <v>269</v>
      </c>
      <c r="F1452" t="s">
        <v>3436</v>
      </c>
    </row>
    <row r="1453" spans="1:6" ht="15.75" x14ac:dyDescent="0.25">
      <c r="A1453" s="45" t="s">
        <v>1448</v>
      </c>
      <c r="B1453" s="54" t="s">
        <v>1761</v>
      </c>
      <c r="C1453" s="54" t="s">
        <v>3104</v>
      </c>
      <c r="D1453" s="51">
        <v>16.489000000000001</v>
      </c>
      <c r="E1453" s="17" t="s">
        <v>269</v>
      </c>
      <c r="F1453" t="s">
        <v>3436</v>
      </c>
    </row>
    <row r="1454" spans="1:6" ht="15.75" x14ac:dyDescent="0.25">
      <c r="A1454" s="45" t="s">
        <v>1449</v>
      </c>
      <c r="B1454" s="54" t="s">
        <v>1761</v>
      </c>
      <c r="C1454" s="54" t="s">
        <v>3105</v>
      </c>
      <c r="D1454" s="51">
        <v>16.489000000000001</v>
      </c>
      <c r="E1454" s="17" t="s">
        <v>269</v>
      </c>
      <c r="F1454" t="s">
        <v>3438</v>
      </c>
    </row>
    <row r="1455" spans="1:6" ht="15.75" x14ac:dyDescent="0.25">
      <c r="A1455" s="46" t="s">
        <v>1450</v>
      </c>
      <c r="B1455" s="54" t="s">
        <v>1761</v>
      </c>
      <c r="C1455" s="54" t="s">
        <v>3106</v>
      </c>
      <c r="D1455" s="51">
        <v>16.489000000000001</v>
      </c>
      <c r="E1455" s="17" t="s">
        <v>269</v>
      </c>
      <c r="F1455" t="s">
        <v>3436</v>
      </c>
    </row>
    <row r="1456" spans="1:6" ht="15.75" x14ac:dyDescent="0.25">
      <c r="A1456" s="46" t="s">
        <v>1451</v>
      </c>
      <c r="B1456" s="54" t="s">
        <v>1761</v>
      </c>
      <c r="C1456" s="54" t="s">
        <v>3107</v>
      </c>
      <c r="D1456" s="51">
        <v>16.489000000000001</v>
      </c>
      <c r="E1456" s="17" t="s">
        <v>269</v>
      </c>
      <c r="F1456" t="s">
        <v>3436</v>
      </c>
    </row>
    <row r="1457" spans="1:6" ht="15.75" x14ac:dyDescent="0.25">
      <c r="A1457" s="46" t="s">
        <v>1452</v>
      </c>
      <c r="B1457" s="54" t="s">
        <v>1761</v>
      </c>
      <c r="C1457" s="54" t="s">
        <v>3108</v>
      </c>
      <c r="D1457" s="51">
        <v>15.389000000000001</v>
      </c>
      <c r="E1457" s="17" t="s">
        <v>269</v>
      </c>
      <c r="F1457" t="s">
        <v>3436</v>
      </c>
    </row>
    <row r="1458" spans="1:6" ht="15.75" x14ac:dyDescent="0.25">
      <c r="A1458" s="45" t="s">
        <v>1453</v>
      </c>
      <c r="B1458" s="54" t="s">
        <v>1761</v>
      </c>
      <c r="C1458" s="54" t="s">
        <v>3109</v>
      </c>
      <c r="D1458" s="51">
        <v>14.289000000000001</v>
      </c>
      <c r="E1458" s="17" t="s">
        <v>269</v>
      </c>
      <c r="F1458" t="s">
        <v>3436</v>
      </c>
    </row>
    <row r="1459" spans="1:6" ht="15.75" x14ac:dyDescent="0.25">
      <c r="A1459" s="45" t="s">
        <v>1454</v>
      </c>
      <c r="B1459" s="54" t="s">
        <v>1761</v>
      </c>
      <c r="C1459" s="54" t="s">
        <v>3110</v>
      </c>
      <c r="D1459" s="51">
        <v>14.289000000000001</v>
      </c>
      <c r="E1459" s="17" t="s">
        <v>269</v>
      </c>
      <c r="F1459" t="s">
        <v>3438</v>
      </c>
    </row>
    <row r="1460" spans="1:6" ht="15.75" x14ac:dyDescent="0.25">
      <c r="A1460" s="45" t="s">
        <v>1455</v>
      </c>
      <c r="B1460" s="54" t="s">
        <v>1761</v>
      </c>
      <c r="C1460" s="54" t="s">
        <v>3111</v>
      </c>
      <c r="D1460" s="51">
        <v>13.189000000000002</v>
      </c>
      <c r="E1460" s="17" t="s">
        <v>269</v>
      </c>
      <c r="F1460" t="s">
        <v>3436</v>
      </c>
    </row>
    <row r="1461" spans="1:6" ht="15.75" x14ac:dyDescent="0.25">
      <c r="A1461" s="45" t="s">
        <v>1456</v>
      </c>
      <c r="B1461" s="54" t="s">
        <v>1761</v>
      </c>
      <c r="C1461" s="54" t="s">
        <v>3112</v>
      </c>
      <c r="D1461" s="51">
        <v>13.189000000000002</v>
      </c>
      <c r="E1461" s="17" t="s">
        <v>269</v>
      </c>
      <c r="F1461" t="s">
        <v>3438</v>
      </c>
    </row>
    <row r="1462" spans="1:6" ht="15.75" x14ac:dyDescent="0.25">
      <c r="A1462" s="45" t="s">
        <v>1457</v>
      </c>
      <c r="B1462" s="54" t="s">
        <v>1761</v>
      </c>
      <c r="C1462" s="54" t="s">
        <v>3113</v>
      </c>
      <c r="D1462" s="51">
        <v>13.189000000000002</v>
      </c>
      <c r="E1462" s="17" t="s">
        <v>269</v>
      </c>
      <c r="F1462" t="s">
        <v>3436</v>
      </c>
    </row>
    <row r="1463" spans="1:6" ht="15.75" x14ac:dyDescent="0.25">
      <c r="A1463" s="45" t="s">
        <v>1458</v>
      </c>
      <c r="B1463" s="54" t="s">
        <v>1761</v>
      </c>
      <c r="C1463" s="54" t="s">
        <v>3114</v>
      </c>
      <c r="D1463" s="51">
        <v>13.189000000000002</v>
      </c>
      <c r="E1463" s="17" t="s">
        <v>269</v>
      </c>
      <c r="F1463" t="s">
        <v>3438</v>
      </c>
    </row>
    <row r="1464" spans="1:6" ht="15.75" x14ac:dyDescent="0.25">
      <c r="A1464" s="45" t="s">
        <v>1459</v>
      </c>
      <c r="B1464" s="54" t="s">
        <v>1761</v>
      </c>
      <c r="C1464" s="54" t="s">
        <v>3115</v>
      </c>
      <c r="D1464" s="51">
        <v>19.789000000000001</v>
      </c>
      <c r="E1464" s="17" t="s">
        <v>269</v>
      </c>
      <c r="F1464" t="s">
        <v>3436</v>
      </c>
    </row>
    <row r="1465" spans="1:6" ht="15.75" x14ac:dyDescent="0.25">
      <c r="A1465" s="45" t="s">
        <v>1460</v>
      </c>
      <c r="B1465" s="54" t="s">
        <v>1761</v>
      </c>
      <c r="C1465" s="54" t="s">
        <v>3116</v>
      </c>
      <c r="D1465" s="51">
        <v>19.789000000000001</v>
      </c>
      <c r="E1465" s="17" t="s">
        <v>269</v>
      </c>
      <c r="F1465" t="s">
        <v>3438</v>
      </c>
    </row>
    <row r="1466" spans="1:6" ht="15.75" x14ac:dyDescent="0.25">
      <c r="A1466" s="46" t="s">
        <v>1461</v>
      </c>
      <c r="B1466" s="54" t="s">
        <v>1761</v>
      </c>
      <c r="C1466" s="54" t="s">
        <v>3117</v>
      </c>
      <c r="D1466" s="51">
        <v>16.489000000000001</v>
      </c>
      <c r="E1466" s="17" t="s">
        <v>269</v>
      </c>
      <c r="F1466" t="s">
        <v>3436</v>
      </c>
    </row>
    <row r="1467" spans="1:6" ht="15.75" x14ac:dyDescent="0.25">
      <c r="A1467" s="46" t="s">
        <v>1462</v>
      </c>
      <c r="B1467" s="54" t="s">
        <v>1761</v>
      </c>
      <c r="C1467" s="54" t="s">
        <v>3118</v>
      </c>
      <c r="D1467" s="51">
        <v>16.489000000000001</v>
      </c>
      <c r="E1467" s="17" t="s">
        <v>269</v>
      </c>
      <c r="F1467" t="s">
        <v>3438</v>
      </c>
    </row>
    <row r="1468" spans="1:6" ht="15.75" x14ac:dyDescent="0.25">
      <c r="A1468" s="45" t="s">
        <v>1463</v>
      </c>
      <c r="B1468" s="54" t="s">
        <v>1761</v>
      </c>
      <c r="C1468" s="54" t="s">
        <v>203</v>
      </c>
      <c r="D1468" s="51">
        <v>15.389000000000001</v>
      </c>
      <c r="E1468" s="17" t="s">
        <v>269</v>
      </c>
      <c r="F1468" t="s">
        <v>3436</v>
      </c>
    </row>
    <row r="1469" spans="1:6" ht="15.75" x14ac:dyDescent="0.25">
      <c r="A1469" s="45" t="s">
        <v>1464</v>
      </c>
      <c r="B1469" s="54" t="s">
        <v>1761</v>
      </c>
      <c r="C1469" s="54" t="s">
        <v>209</v>
      </c>
      <c r="D1469" s="51">
        <v>15.389000000000001</v>
      </c>
      <c r="E1469" s="17" t="s">
        <v>269</v>
      </c>
      <c r="F1469" t="s">
        <v>3438</v>
      </c>
    </row>
    <row r="1470" spans="1:6" ht="15.75" x14ac:dyDescent="0.25">
      <c r="A1470" s="45" t="s">
        <v>1465</v>
      </c>
      <c r="B1470" s="54" t="s">
        <v>1761</v>
      </c>
      <c r="C1470" s="54" t="s">
        <v>3119</v>
      </c>
      <c r="D1470" s="51">
        <v>14.289000000000001</v>
      </c>
      <c r="E1470" s="17" t="s">
        <v>269</v>
      </c>
      <c r="F1470" t="s">
        <v>3436</v>
      </c>
    </row>
    <row r="1471" spans="1:6" ht="15.75" x14ac:dyDescent="0.25">
      <c r="A1471" s="45" t="s">
        <v>1466</v>
      </c>
      <c r="B1471" s="54" t="s">
        <v>1761</v>
      </c>
      <c r="C1471" s="54" t="s">
        <v>3120</v>
      </c>
      <c r="D1471" s="51">
        <v>14.289000000000001</v>
      </c>
      <c r="E1471" s="17" t="s">
        <v>269</v>
      </c>
      <c r="F1471" t="s">
        <v>3436</v>
      </c>
    </row>
    <row r="1472" spans="1:6" ht="15.75" x14ac:dyDescent="0.25">
      <c r="A1472" s="45" t="s">
        <v>1467</v>
      </c>
      <c r="B1472" s="54" t="s">
        <v>1761</v>
      </c>
      <c r="C1472" s="54" t="s">
        <v>3121</v>
      </c>
      <c r="D1472" s="51">
        <v>13.189000000000002</v>
      </c>
      <c r="E1472" s="17" t="s">
        <v>269</v>
      </c>
      <c r="F1472" t="s">
        <v>3436</v>
      </c>
    </row>
    <row r="1473" spans="1:6" ht="15.75" x14ac:dyDescent="0.25">
      <c r="A1473" s="45" t="s">
        <v>1468</v>
      </c>
      <c r="B1473" s="54" t="s">
        <v>1761</v>
      </c>
      <c r="C1473" s="54" t="s">
        <v>3122</v>
      </c>
      <c r="D1473" s="51">
        <v>13.189000000000002</v>
      </c>
      <c r="E1473" s="17" t="s">
        <v>269</v>
      </c>
      <c r="F1473" t="s">
        <v>3438</v>
      </c>
    </row>
    <row r="1474" spans="1:6" ht="15.75" x14ac:dyDescent="0.25">
      <c r="A1474" s="46" t="s">
        <v>1469</v>
      </c>
      <c r="B1474" s="54" t="s">
        <v>1761</v>
      </c>
      <c r="C1474" s="54" t="s">
        <v>3123</v>
      </c>
      <c r="D1474" s="51">
        <v>12.089</v>
      </c>
      <c r="E1474" s="17" t="s">
        <v>269</v>
      </c>
      <c r="F1474" t="s">
        <v>3436</v>
      </c>
    </row>
    <row r="1475" spans="1:6" ht="15.75" x14ac:dyDescent="0.25">
      <c r="A1475" s="45" t="s">
        <v>1470</v>
      </c>
      <c r="B1475" s="54" t="s">
        <v>1761</v>
      </c>
      <c r="C1475" s="54" t="s">
        <v>3124</v>
      </c>
      <c r="D1475" s="51">
        <v>21.989000000000001</v>
      </c>
      <c r="E1475" s="17" t="s">
        <v>269</v>
      </c>
      <c r="F1475" t="s">
        <v>3436</v>
      </c>
    </row>
    <row r="1476" spans="1:6" ht="15.75" x14ac:dyDescent="0.25">
      <c r="A1476" s="45" t="s">
        <v>1471</v>
      </c>
      <c r="B1476" s="54" t="s">
        <v>1761</v>
      </c>
      <c r="C1476" s="54" t="s">
        <v>3125</v>
      </c>
      <c r="D1476" s="51">
        <v>21.989000000000001</v>
      </c>
      <c r="E1476" s="17" t="s">
        <v>269</v>
      </c>
      <c r="F1476" t="s">
        <v>3438</v>
      </c>
    </row>
    <row r="1477" spans="1:6" ht="15.75" x14ac:dyDescent="0.25">
      <c r="A1477" s="46" t="s">
        <v>1472</v>
      </c>
      <c r="B1477" s="54" t="s">
        <v>1761</v>
      </c>
      <c r="C1477" s="54" t="s">
        <v>3126</v>
      </c>
      <c r="D1477" s="51">
        <v>27.489000000000001</v>
      </c>
      <c r="E1477" s="17" t="s">
        <v>269</v>
      </c>
      <c r="F1477" t="s">
        <v>3438</v>
      </c>
    </row>
    <row r="1478" spans="1:6" ht="15.75" x14ac:dyDescent="0.25">
      <c r="A1478" s="46" t="s">
        <v>1473</v>
      </c>
      <c r="B1478" s="54" t="s">
        <v>1761</v>
      </c>
      <c r="C1478" s="54" t="s">
        <v>3127</v>
      </c>
      <c r="D1478" s="51">
        <v>27.489000000000001</v>
      </c>
      <c r="E1478" s="17" t="s">
        <v>269</v>
      </c>
      <c r="F1478" t="s">
        <v>3436</v>
      </c>
    </row>
    <row r="1479" spans="1:6" ht="15.75" x14ac:dyDescent="0.25">
      <c r="A1479" s="46" t="s">
        <v>1474</v>
      </c>
      <c r="B1479" s="54" t="s">
        <v>1761</v>
      </c>
      <c r="C1479" s="54" t="s">
        <v>3128</v>
      </c>
      <c r="D1479" s="51">
        <v>21.989000000000001</v>
      </c>
      <c r="E1479" s="17" t="s">
        <v>269</v>
      </c>
      <c r="F1479" t="s">
        <v>3438</v>
      </c>
    </row>
    <row r="1480" spans="1:6" ht="15.75" x14ac:dyDescent="0.25">
      <c r="A1480" s="46" t="s">
        <v>1475</v>
      </c>
      <c r="B1480" s="54" t="s">
        <v>1761</v>
      </c>
      <c r="C1480" s="54" t="s">
        <v>3129</v>
      </c>
      <c r="D1480" s="51">
        <v>21.989000000000001</v>
      </c>
      <c r="E1480" s="17" t="s">
        <v>269</v>
      </c>
      <c r="F1480" t="s">
        <v>3436</v>
      </c>
    </row>
    <row r="1481" spans="1:6" ht="15.75" x14ac:dyDescent="0.25">
      <c r="A1481" s="45" t="s">
        <v>1476</v>
      </c>
      <c r="B1481" s="54" t="s">
        <v>1761</v>
      </c>
      <c r="C1481" s="54" t="s">
        <v>3130</v>
      </c>
      <c r="D1481" s="51">
        <v>27.489000000000001</v>
      </c>
      <c r="E1481" s="17" t="s">
        <v>269</v>
      </c>
      <c r="F1481" t="s">
        <v>3438</v>
      </c>
    </row>
    <row r="1482" spans="1:6" ht="15.75" x14ac:dyDescent="0.25">
      <c r="A1482" s="45" t="s">
        <v>1477</v>
      </c>
      <c r="B1482" s="54" t="s">
        <v>1761</v>
      </c>
      <c r="C1482" s="54" t="s">
        <v>3131</v>
      </c>
      <c r="D1482" s="51">
        <v>27.489000000000001</v>
      </c>
      <c r="E1482" s="17" t="s">
        <v>269</v>
      </c>
      <c r="F1482" t="s">
        <v>3436</v>
      </c>
    </row>
    <row r="1483" spans="1:6" ht="15.75" x14ac:dyDescent="0.25">
      <c r="A1483" s="46" t="s">
        <v>1478</v>
      </c>
      <c r="B1483" s="54" t="s">
        <v>1761</v>
      </c>
      <c r="C1483" s="54" t="s">
        <v>3132</v>
      </c>
      <c r="D1483" s="51">
        <v>14.289000000000001</v>
      </c>
      <c r="E1483" s="17" t="s">
        <v>269</v>
      </c>
      <c r="F1483" t="s">
        <v>3436</v>
      </c>
    </row>
    <row r="1484" spans="1:6" ht="15.75" x14ac:dyDescent="0.25">
      <c r="A1484" s="46" t="s">
        <v>1479</v>
      </c>
      <c r="B1484" s="54" t="s">
        <v>1761</v>
      </c>
      <c r="C1484" s="54" t="s">
        <v>3133</v>
      </c>
      <c r="D1484" s="51">
        <v>14.289000000000001</v>
      </c>
      <c r="E1484" s="17" t="s">
        <v>269</v>
      </c>
      <c r="F1484" t="s">
        <v>3436</v>
      </c>
    </row>
    <row r="1485" spans="1:6" ht="15.75" x14ac:dyDescent="0.25">
      <c r="A1485" s="46" t="s">
        <v>1480</v>
      </c>
      <c r="B1485" s="54" t="s">
        <v>1761</v>
      </c>
      <c r="C1485" s="54" t="s">
        <v>3134</v>
      </c>
      <c r="D1485" s="51">
        <v>16.489000000000001</v>
      </c>
      <c r="E1485" s="17" t="s">
        <v>269</v>
      </c>
      <c r="F1485" t="s">
        <v>3436</v>
      </c>
    </row>
    <row r="1486" spans="1:6" ht="15.75" x14ac:dyDescent="0.25">
      <c r="A1486" s="46" t="s">
        <v>1481</v>
      </c>
      <c r="B1486" s="54" t="s">
        <v>1761</v>
      </c>
      <c r="C1486" s="54" t="s">
        <v>3135</v>
      </c>
      <c r="D1486" s="51">
        <v>16.489000000000001</v>
      </c>
      <c r="E1486" s="17" t="s">
        <v>269</v>
      </c>
      <c r="F1486" t="s">
        <v>3436</v>
      </c>
    </row>
    <row r="1487" spans="1:6" ht="15.75" x14ac:dyDescent="0.25">
      <c r="A1487" s="46" t="s">
        <v>1482</v>
      </c>
      <c r="B1487" s="54" t="s">
        <v>1761</v>
      </c>
      <c r="C1487" s="54" t="s">
        <v>3136</v>
      </c>
      <c r="D1487" s="51">
        <v>19.789000000000001</v>
      </c>
      <c r="E1487" s="17" t="s">
        <v>269</v>
      </c>
      <c r="F1487" t="s">
        <v>3436</v>
      </c>
    </row>
    <row r="1488" spans="1:6" ht="15.75" x14ac:dyDescent="0.25">
      <c r="A1488" s="46" t="s">
        <v>1483</v>
      </c>
      <c r="B1488" s="54" t="s">
        <v>1761</v>
      </c>
      <c r="C1488" s="54" t="s">
        <v>3137</v>
      </c>
      <c r="D1488" s="51">
        <v>21.989000000000001</v>
      </c>
      <c r="E1488" s="17" t="s">
        <v>269</v>
      </c>
      <c r="F1488" t="s">
        <v>3436</v>
      </c>
    </row>
    <row r="1489" spans="1:6" ht="15.75" x14ac:dyDescent="0.25">
      <c r="A1489" s="45" t="s">
        <v>1484</v>
      </c>
      <c r="B1489" s="54" t="s">
        <v>1761</v>
      </c>
      <c r="C1489" s="54" t="s">
        <v>3138</v>
      </c>
      <c r="D1489" s="51">
        <v>21.989000000000001</v>
      </c>
      <c r="E1489" s="17" t="s">
        <v>269</v>
      </c>
      <c r="F1489" t="s">
        <v>3436</v>
      </c>
    </row>
    <row r="1490" spans="1:6" ht="15.75" x14ac:dyDescent="0.25">
      <c r="A1490" s="45" t="s">
        <v>1485</v>
      </c>
      <c r="B1490" s="54" t="s">
        <v>1761</v>
      </c>
      <c r="C1490" s="54" t="s">
        <v>3139</v>
      </c>
      <c r="D1490" s="51">
        <v>21.989000000000001</v>
      </c>
      <c r="E1490" s="17" t="s">
        <v>269</v>
      </c>
      <c r="F1490" t="s">
        <v>3436</v>
      </c>
    </row>
    <row r="1491" spans="1:6" ht="15.75" x14ac:dyDescent="0.25">
      <c r="A1491" s="46" t="s">
        <v>1486</v>
      </c>
      <c r="B1491" s="54" t="s">
        <v>1761</v>
      </c>
      <c r="C1491" s="54" t="s">
        <v>3140</v>
      </c>
      <c r="D1491" s="51">
        <v>27.489000000000001</v>
      </c>
      <c r="E1491" s="17" t="s">
        <v>269</v>
      </c>
      <c r="F1491" t="s">
        <v>3438</v>
      </c>
    </row>
    <row r="1492" spans="1:6" ht="15.75" x14ac:dyDescent="0.25">
      <c r="A1492" s="45" t="s">
        <v>1487</v>
      </c>
      <c r="B1492" s="54" t="s">
        <v>1761</v>
      </c>
      <c r="C1492" s="54" t="s">
        <v>3141</v>
      </c>
      <c r="D1492" s="51">
        <v>27.489000000000001</v>
      </c>
      <c r="E1492" s="17" t="s">
        <v>269</v>
      </c>
      <c r="F1492" t="s">
        <v>3436</v>
      </c>
    </row>
    <row r="1493" spans="1:6" ht="15.75" x14ac:dyDescent="0.25">
      <c r="A1493" s="45" t="s">
        <v>1488</v>
      </c>
      <c r="B1493" s="54" t="s">
        <v>1761</v>
      </c>
      <c r="C1493" s="54" t="s">
        <v>3142</v>
      </c>
      <c r="D1493" s="51">
        <v>25.289000000000001</v>
      </c>
      <c r="E1493" s="17" t="s">
        <v>269</v>
      </c>
      <c r="F1493" t="s">
        <v>3436</v>
      </c>
    </row>
    <row r="1494" spans="1:6" ht="15.75" x14ac:dyDescent="0.25">
      <c r="A1494" s="45" t="s">
        <v>1489</v>
      </c>
      <c r="B1494" s="54" t="s">
        <v>1761</v>
      </c>
      <c r="C1494" s="54" t="s">
        <v>3143</v>
      </c>
      <c r="D1494" s="51">
        <v>25.289000000000001</v>
      </c>
      <c r="E1494" s="17" t="s">
        <v>269</v>
      </c>
      <c r="F1494" t="s">
        <v>3436</v>
      </c>
    </row>
    <row r="1495" spans="1:6" ht="15.75" x14ac:dyDescent="0.25">
      <c r="A1495" s="45" t="s">
        <v>1490</v>
      </c>
      <c r="B1495" s="54" t="s">
        <v>1761</v>
      </c>
      <c r="C1495" s="54" t="s">
        <v>3144</v>
      </c>
      <c r="D1495" s="51">
        <v>41.239000000000004</v>
      </c>
      <c r="E1495" s="17" t="s">
        <v>269</v>
      </c>
      <c r="F1495" t="s">
        <v>3436</v>
      </c>
    </row>
    <row r="1496" spans="1:6" ht="15.75" x14ac:dyDescent="0.25">
      <c r="A1496" s="45" t="s">
        <v>1491</v>
      </c>
      <c r="B1496" s="54" t="s">
        <v>1761</v>
      </c>
      <c r="C1496" s="54" t="s">
        <v>3145</v>
      </c>
      <c r="D1496" s="51">
        <v>41.239000000000004</v>
      </c>
      <c r="E1496" s="17" t="s">
        <v>269</v>
      </c>
      <c r="F1496" t="s">
        <v>3440</v>
      </c>
    </row>
    <row r="1497" spans="1:6" ht="15.75" x14ac:dyDescent="0.25">
      <c r="A1497" s="45" t="s">
        <v>1492</v>
      </c>
      <c r="B1497" s="54" t="s">
        <v>1761</v>
      </c>
      <c r="C1497" s="54" t="s">
        <v>3146</v>
      </c>
      <c r="D1497" s="51">
        <v>43.989000000000004</v>
      </c>
      <c r="E1497" s="17" t="s">
        <v>269</v>
      </c>
      <c r="F1497" t="s">
        <v>3436</v>
      </c>
    </row>
    <row r="1498" spans="1:6" ht="15.75" x14ac:dyDescent="0.25">
      <c r="A1498" s="45" t="s">
        <v>1493</v>
      </c>
      <c r="B1498" s="54" t="s">
        <v>1761</v>
      </c>
      <c r="C1498" s="54" t="s">
        <v>3147</v>
      </c>
      <c r="D1498" s="51">
        <v>43.989000000000004</v>
      </c>
      <c r="E1498" s="17" t="s">
        <v>269</v>
      </c>
      <c r="F1498" t="s">
        <v>3436</v>
      </c>
    </row>
    <row r="1499" spans="1:6" ht="15.75" x14ac:dyDescent="0.25">
      <c r="A1499" s="45" t="s">
        <v>1494</v>
      </c>
      <c r="B1499" s="54" t="s">
        <v>1761</v>
      </c>
      <c r="C1499" s="54" t="s">
        <v>3148</v>
      </c>
      <c r="D1499" s="51">
        <v>38.489000000000004</v>
      </c>
      <c r="E1499" s="17" t="s">
        <v>269</v>
      </c>
      <c r="F1499" t="s">
        <v>3436</v>
      </c>
    </row>
    <row r="1500" spans="1:6" ht="15.75" x14ac:dyDescent="0.25">
      <c r="A1500" s="45">
        <v>400099</v>
      </c>
      <c r="B1500" s="54" t="s">
        <v>1761</v>
      </c>
      <c r="C1500" s="54" t="s">
        <v>3149</v>
      </c>
      <c r="D1500" s="51">
        <v>38.489000000000004</v>
      </c>
      <c r="E1500" s="17" t="s">
        <v>269</v>
      </c>
      <c r="F1500" t="s">
        <v>3436</v>
      </c>
    </row>
    <row r="1501" spans="1:6" ht="15.75" x14ac:dyDescent="0.25">
      <c r="A1501" s="45">
        <v>244610</v>
      </c>
      <c r="B1501" s="54" t="s">
        <v>1761</v>
      </c>
      <c r="C1501" s="54" t="s">
        <v>3150</v>
      </c>
      <c r="D1501" s="51">
        <v>42.889000000000003</v>
      </c>
      <c r="E1501" s="17" t="s">
        <v>269</v>
      </c>
      <c r="F1501" t="s">
        <v>3436</v>
      </c>
    </row>
    <row r="1502" spans="1:6" ht="15.75" x14ac:dyDescent="0.25">
      <c r="A1502" s="45">
        <v>354060</v>
      </c>
      <c r="B1502" s="54" t="s">
        <v>1761</v>
      </c>
      <c r="C1502" s="54" t="s">
        <v>3151</v>
      </c>
      <c r="D1502" s="51">
        <v>43.989000000000004</v>
      </c>
      <c r="E1502" s="17" t="s">
        <v>269</v>
      </c>
      <c r="F1502" t="s">
        <v>3436</v>
      </c>
    </row>
    <row r="1503" spans="1:6" ht="15.75" x14ac:dyDescent="0.25">
      <c r="A1503" s="46">
        <v>779795</v>
      </c>
      <c r="B1503" s="54" t="s">
        <v>1761</v>
      </c>
      <c r="C1503" s="54" t="s">
        <v>3152</v>
      </c>
      <c r="D1503" s="51">
        <v>43.989000000000004</v>
      </c>
      <c r="E1503" s="17" t="s">
        <v>269</v>
      </c>
      <c r="F1503" t="s">
        <v>3436</v>
      </c>
    </row>
    <row r="1504" spans="1:6" ht="15.75" x14ac:dyDescent="0.25">
      <c r="A1504" s="46">
        <v>779796</v>
      </c>
      <c r="B1504" s="54" t="s">
        <v>1761</v>
      </c>
      <c r="C1504" s="54" t="s">
        <v>3153</v>
      </c>
      <c r="D1504" s="51">
        <v>43.989000000000004</v>
      </c>
      <c r="E1504" s="17" t="s">
        <v>269</v>
      </c>
      <c r="F1504" t="s">
        <v>3440</v>
      </c>
    </row>
    <row r="1505" spans="1:6" ht="15.75" x14ac:dyDescent="0.25">
      <c r="A1505" s="45">
        <v>746102</v>
      </c>
      <c r="B1505" s="54" t="s">
        <v>1761</v>
      </c>
      <c r="C1505" s="54" t="s">
        <v>3154</v>
      </c>
      <c r="D1505" s="51">
        <v>43.989000000000004</v>
      </c>
      <c r="E1505" s="17" t="s">
        <v>269</v>
      </c>
      <c r="F1505" t="s">
        <v>3438</v>
      </c>
    </row>
    <row r="1506" spans="1:6" ht="15.75" x14ac:dyDescent="0.25">
      <c r="A1506" s="46">
        <v>578673</v>
      </c>
      <c r="B1506" s="54" t="s">
        <v>1761</v>
      </c>
      <c r="C1506" s="54" t="s">
        <v>3155</v>
      </c>
      <c r="D1506" s="51">
        <v>43.989000000000004</v>
      </c>
      <c r="E1506" s="17" t="s">
        <v>269</v>
      </c>
      <c r="F1506" t="s">
        <v>3436</v>
      </c>
    </row>
    <row r="1507" spans="1:6" ht="15.75" x14ac:dyDescent="0.25">
      <c r="A1507" s="46">
        <v>578674</v>
      </c>
      <c r="B1507" s="54" t="s">
        <v>1761</v>
      </c>
      <c r="C1507" s="54" t="s">
        <v>3156</v>
      </c>
      <c r="D1507" s="51">
        <v>43.989000000000004</v>
      </c>
      <c r="E1507" s="17" t="s">
        <v>269</v>
      </c>
      <c r="F1507" t="s">
        <v>3440</v>
      </c>
    </row>
    <row r="1508" spans="1:6" ht="15.75" x14ac:dyDescent="0.25">
      <c r="A1508" s="46">
        <v>779803</v>
      </c>
      <c r="B1508" s="54" t="s">
        <v>1761</v>
      </c>
      <c r="C1508" s="54" t="s">
        <v>3157</v>
      </c>
      <c r="D1508" s="51">
        <v>49.489000000000004</v>
      </c>
      <c r="E1508" s="17" t="s">
        <v>269</v>
      </c>
      <c r="F1508" t="s">
        <v>3436</v>
      </c>
    </row>
    <row r="1509" spans="1:6" ht="15.75" x14ac:dyDescent="0.25">
      <c r="A1509" s="46">
        <v>779804</v>
      </c>
      <c r="B1509" s="54" t="s">
        <v>1761</v>
      </c>
      <c r="C1509" s="54" t="s">
        <v>3158</v>
      </c>
      <c r="D1509" s="51">
        <v>49.489000000000004</v>
      </c>
      <c r="E1509" s="17" t="s">
        <v>269</v>
      </c>
      <c r="F1509" t="s">
        <v>3436</v>
      </c>
    </row>
    <row r="1510" spans="1:6" ht="15.75" x14ac:dyDescent="0.25">
      <c r="A1510" s="46" t="s">
        <v>1495</v>
      </c>
      <c r="B1510" s="54" t="s">
        <v>1761</v>
      </c>
      <c r="C1510" s="54" t="s">
        <v>3159</v>
      </c>
      <c r="D1510" s="51">
        <v>40.689000000000007</v>
      </c>
      <c r="E1510" s="17" t="s">
        <v>269</v>
      </c>
      <c r="F1510" t="s">
        <v>3438</v>
      </c>
    </row>
    <row r="1511" spans="1:6" ht="15.75" x14ac:dyDescent="0.25">
      <c r="A1511" s="46" t="s">
        <v>1496</v>
      </c>
      <c r="B1511" s="54" t="s">
        <v>1761</v>
      </c>
      <c r="C1511" s="54" t="s">
        <v>3160</v>
      </c>
      <c r="D1511" s="51">
        <v>46.189000000000007</v>
      </c>
      <c r="E1511" s="17" t="s">
        <v>269</v>
      </c>
      <c r="F1511" t="s">
        <v>3438</v>
      </c>
    </row>
    <row r="1512" spans="1:6" ht="15.75" x14ac:dyDescent="0.25">
      <c r="A1512" s="45" t="s">
        <v>1497</v>
      </c>
      <c r="B1512" s="54" t="s">
        <v>1761</v>
      </c>
      <c r="C1512" s="54" t="s">
        <v>3161</v>
      </c>
      <c r="D1512" s="51">
        <v>35.189</v>
      </c>
      <c r="E1512" s="17" t="s">
        <v>269</v>
      </c>
      <c r="F1512" t="s">
        <v>3436</v>
      </c>
    </row>
    <row r="1513" spans="1:6" ht="15.75" x14ac:dyDescent="0.25">
      <c r="A1513" s="45" t="s">
        <v>1498</v>
      </c>
      <c r="B1513" s="54" t="s">
        <v>1761</v>
      </c>
      <c r="C1513" s="54" t="s">
        <v>3162</v>
      </c>
      <c r="D1513" s="51">
        <v>35.189</v>
      </c>
      <c r="E1513" s="17" t="s">
        <v>269</v>
      </c>
      <c r="F1513" t="s">
        <v>3436</v>
      </c>
    </row>
    <row r="1514" spans="1:6" ht="15.75" x14ac:dyDescent="0.25">
      <c r="A1514" s="45" t="s">
        <v>1499</v>
      </c>
      <c r="B1514" s="54" t="s">
        <v>1761</v>
      </c>
      <c r="C1514" s="54" t="s">
        <v>3163</v>
      </c>
      <c r="D1514" s="51">
        <v>26.388999999999999</v>
      </c>
      <c r="E1514" s="17" t="s">
        <v>269</v>
      </c>
      <c r="F1514" t="s">
        <v>3436</v>
      </c>
    </row>
    <row r="1515" spans="1:6" ht="15.75" x14ac:dyDescent="0.25">
      <c r="A1515" s="45" t="s">
        <v>1500</v>
      </c>
      <c r="B1515" s="54" t="s">
        <v>1761</v>
      </c>
      <c r="C1515" s="54" t="s">
        <v>3164</v>
      </c>
      <c r="D1515" s="51">
        <v>26.388999999999999</v>
      </c>
      <c r="E1515" s="17" t="s">
        <v>269</v>
      </c>
      <c r="F1515" t="s">
        <v>3436</v>
      </c>
    </row>
    <row r="1516" spans="1:6" ht="15.75" x14ac:dyDescent="0.25">
      <c r="A1516" s="46" t="s">
        <v>1501</v>
      </c>
      <c r="B1516" s="54" t="s">
        <v>1761</v>
      </c>
      <c r="C1516" s="54" t="s">
        <v>3165</v>
      </c>
      <c r="D1516" s="51">
        <v>35.189</v>
      </c>
      <c r="E1516" s="17" t="s">
        <v>269</v>
      </c>
      <c r="F1516" t="s">
        <v>3436</v>
      </c>
    </row>
    <row r="1517" spans="1:6" ht="15.75" x14ac:dyDescent="0.25">
      <c r="A1517" s="46" t="s">
        <v>1502</v>
      </c>
      <c r="B1517" s="54" t="s">
        <v>1761</v>
      </c>
      <c r="C1517" s="54" t="s">
        <v>3166</v>
      </c>
      <c r="D1517" s="51">
        <v>36.289000000000009</v>
      </c>
      <c r="E1517" s="17" t="s">
        <v>269</v>
      </c>
      <c r="F1517" t="s">
        <v>3436</v>
      </c>
    </row>
    <row r="1518" spans="1:6" ht="15.75" x14ac:dyDescent="0.25">
      <c r="A1518" s="45" t="s">
        <v>1503</v>
      </c>
      <c r="B1518" s="54" t="s">
        <v>1761</v>
      </c>
      <c r="C1518" s="54" t="s">
        <v>3167</v>
      </c>
      <c r="D1518" s="51">
        <v>32.989000000000004</v>
      </c>
      <c r="E1518" s="17" t="s">
        <v>269</v>
      </c>
      <c r="F1518" t="s">
        <v>3436</v>
      </c>
    </row>
    <row r="1519" spans="1:6" ht="15.75" x14ac:dyDescent="0.25">
      <c r="A1519" s="45" t="s">
        <v>1504</v>
      </c>
      <c r="B1519" s="54" t="s">
        <v>1761</v>
      </c>
      <c r="C1519" s="54" t="s">
        <v>3168</v>
      </c>
      <c r="D1519" s="51">
        <v>32.989000000000004</v>
      </c>
      <c r="E1519" s="17" t="s">
        <v>269</v>
      </c>
      <c r="F1519" t="s">
        <v>3436</v>
      </c>
    </row>
    <row r="1520" spans="1:6" ht="15.75" x14ac:dyDescent="0.25">
      <c r="A1520" s="45" t="s">
        <v>1505</v>
      </c>
      <c r="B1520" s="54" t="s">
        <v>1761</v>
      </c>
      <c r="C1520" s="54" t="s">
        <v>3169</v>
      </c>
      <c r="D1520" s="51">
        <v>32.989000000000004</v>
      </c>
      <c r="E1520" s="17" t="s">
        <v>269</v>
      </c>
      <c r="F1520" t="s">
        <v>3436</v>
      </c>
    </row>
    <row r="1521" spans="1:6" ht="15.75" x14ac:dyDescent="0.25">
      <c r="A1521" s="45" t="s">
        <v>1506</v>
      </c>
      <c r="B1521" s="54" t="s">
        <v>1761</v>
      </c>
      <c r="C1521" s="54" t="s">
        <v>3170</v>
      </c>
      <c r="D1521" s="51">
        <v>32.989000000000004</v>
      </c>
      <c r="E1521" s="17" t="s">
        <v>269</v>
      </c>
      <c r="F1521" t="s">
        <v>3436</v>
      </c>
    </row>
    <row r="1522" spans="1:6" ht="15.75" x14ac:dyDescent="0.25">
      <c r="A1522" s="46" t="s">
        <v>1507</v>
      </c>
      <c r="B1522" s="54" t="s">
        <v>1761</v>
      </c>
      <c r="C1522" s="54" t="s">
        <v>3171</v>
      </c>
      <c r="D1522" s="51">
        <v>27.489000000000001</v>
      </c>
      <c r="E1522" s="17" t="s">
        <v>269</v>
      </c>
      <c r="F1522" t="s">
        <v>3436</v>
      </c>
    </row>
    <row r="1523" spans="1:6" ht="15.75" x14ac:dyDescent="0.25">
      <c r="A1523" s="45" t="s">
        <v>1508</v>
      </c>
      <c r="B1523" s="54" t="s">
        <v>1761</v>
      </c>
      <c r="C1523" s="54" t="s">
        <v>3172</v>
      </c>
      <c r="D1523" s="51">
        <v>32.989000000000004</v>
      </c>
      <c r="E1523" s="17" t="s">
        <v>269</v>
      </c>
      <c r="F1523" t="s">
        <v>3436</v>
      </c>
    </row>
    <row r="1524" spans="1:6" ht="15.75" x14ac:dyDescent="0.25">
      <c r="A1524" s="45" t="s">
        <v>1509</v>
      </c>
      <c r="B1524" s="54" t="s">
        <v>1761</v>
      </c>
      <c r="C1524" s="54" t="s">
        <v>3173</v>
      </c>
      <c r="D1524" s="51">
        <v>32.989000000000004</v>
      </c>
      <c r="E1524" s="17" t="s">
        <v>269</v>
      </c>
      <c r="F1524" t="s">
        <v>3436</v>
      </c>
    </row>
    <row r="1525" spans="1:6" ht="15.75" x14ac:dyDescent="0.25">
      <c r="A1525" s="45" t="s">
        <v>1510</v>
      </c>
      <c r="B1525" s="54" t="s">
        <v>1761</v>
      </c>
      <c r="C1525" s="54" t="s">
        <v>3174</v>
      </c>
      <c r="D1525" s="51">
        <v>32.989000000000004</v>
      </c>
      <c r="E1525" s="17" t="s">
        <v>269</v>
      </c>
      <c r="F1525" t="s">
        <v>3436</v>
      </c>
    </row>
    <row r="1526" spans="1:6" ht="15.75" x14ac:dyDescent="0.25">
      <c r="A1526" s="45" t="s">
        <v>1511</v>
      </c>
      <c r="B1526" s="54" t="s">
        <v>1761</v>
      </c>
      <c r="C1526" s="54" t="s">
        <v>3175</v>
      </c>
      <c r="D1526" s="51">
        <v>38.489000000000004</v>
      </c>
      <c r="E1526" s="17" t="s">
        <v>269</v>
      </c>
      <c r="F1526" t="s">
        <v>3436</v>
      </c>
    </row>
    <row r="1527" spans="1:6" ht="15.75" x14ac:dyDescent="0.25">
      <c r="A1527" s="45" t="s">
        <v>1512</v>
      </c>
      <c r="B1527" s="54" t="s">
        <v>1761</v>
      </c>
      <c r="C1527" s="54" t="s">
        <v>3176</v>
      </c>
      <c r="D1527" s="51">
        <v>38.489000000000004</v>
      </c>
      <c r="E1527" s="17" t="s">
        <v>269</v>
      </c>
      <c r="F1527" t="s">
        <v>3436</v>
      </c>
    </row>
    <row r="1528" spans="1:6" ht="15.75" x14ac:dyDescent="0.25">
      <c r="A1528" s="46" t="s">
        <v>1513</v>
      </c>
      <c r="B1528" s="54" t="s">
        <v>1761</v>
      </c>
      <c r="C1528" s="54" t="s">
        <v>3177</v>
      </c>
      <c r="D1528" s="51">
        <v>32.989000000000004</v>
      </c>
      <c r="E1528" s="17" t="s">
        <v>269</v>
      </c>
      <c r="F1528" t="s">
        <v>3436</v>
      </c>
    </row>
    <row r="1529" spans="1:6" ht="15.75" x14ac:dyDescent="0.25">
      <c r="A1529" s="46" t="s">
        <v>1514</v>
      </c>
      <c r="B1529" s="54" t="s">
        <v>1761</v>
      </c>
      <c r="C1529" s="54" t="s">
        <v>3178</v>
      </c>
      <c r="D1529" s="51">
        <v>32.989000000000004</v>
      </c>
      <c r="E1529" s="17" t="s">
        <v>269</v>
      </c>
      <c r="F1529" t="s">
        <v>3436</v>
      </c>
    </row>
    <row r="1530" spans="1:6" ht="15.75" x14ac:dyDescent="0.25">
      <c r="A1530" s="48" t="s">
        <v>1515</v>
      </c>
      <c r="B1530" s="54" t="s">
        <v>1761</v>
      </c>
      <c r="C1530" s="54" t="s">
        <v>3179</v>
      </c>
      <c r="D1530" s="51">
        <v>27.489000000000001</v>
      </c>
      <c r="E1530" s="17" t="s">
        <v>269</v>
      </c>
      <c r="F1530" t="s">
        <v>3436</v>
      </c>
    </row>
    <row r="1531" spans="1:6" ht="15.75" x14ac:dyDescent="0.25">
      <c r="A1531" s="46" t="s">
        <v>1516</v>
      </c>
      <c r="B1531" s="54" t="s">
        <v>1761</v>
      </c>
      <c r="C1531" s="54" t="s">
        <v>3180</v>
      </c>
      <c r="D1531" s="51">
        <v>27.489000000000001</v>
      </c>
      <c r="E1531" s="17" t="s">
        <v>269</v>
      </c>
      <c r="F1531" t="s">
        <v>3436</v>
      </c>
    </row>
    <row r="1532" spans="1:6" ht="15.75" x14ac:dyDescent="0.25">
      <c r="A1532" s="45" t="s">
        <v>1517</v>
      </c>
      <c r="B1532" s="54" t="s">
        <v>1761</v>
      </c>
      <c r="C1532" s="54" t="s">
        <v>3181</v>
      </c>
      <c r="D1532" s="51">
        <v>38.489000000000004</v>
      </c>
      <c r="E1532" s="17" t="s">
        <v>269</v>
      </c>
      <c r="F1532" t="s">
        <v>3436</v>
      </c>
    </row>
    <row r="1533" spans="1:6" ht="15.75" x14ac:dyDescent="0.25">
      <c r="A1533" s="45" t="s">
        <v>1518</v>
      </c>
      <c r="B1533" s="54" t="s">
        <v>1761</v>
      </c>
      <c r="C1533" s="54" t="s">
        <v>3182</v>
      </c>
      <c r="D1533" s="51">
        <v>38.489000000000004</v>
      </c>
      <c r="E1533" s="17" t="s">
        <v>269</v>
      </c>
      <c r="F1533" t="s">
        <v>3436</v>
      </c>
    </row>
    <row r="1534" spans="1:6" ht="15.75" x14ac:dyDescent="0.25">
      <c r="A1534" s="45" t="s">
        <v>1519</v>
      </c>
      <c r="B1534" s="54" t="s">
        <v>1761</v>
      </c>
      <c r="C1534" s="54" t="s">
        <v>3183</v>
      </c>
      <c r="D1534" s="51">
        <v>32.989000000000004</v>
      </c>
      <c r="E1534" s="17" t="s">
        <v>269</v>
      </c>
      <c r="F1534" t="s">
        <v>3436</v>
      </c>
    </row>
    <row r="1535" spans="1:6" ht="15.75" x14ac:dyDescent="0.25">
      <c r="A1535" s="45" t="s">
        <v>1520</v>
      </c>
      <c r="B1535" s="54" t="s">
        <v>1761</v>
      </c>
      <c r="C1535" s="54" t="s">
        <v>3184</v>
      </c>
      <c r="D1535" s="51">
        <v>32.989000000000004</v>
      </c>
      <c r="E1535" s="17" t="s">
        <v>269</v>
      </c>
      <c r="F1535" t="s">
        <v>3436</v>
      </c>
    </row>
    <row r="1536" spans="1:6" ht="15.75" x14ac:dyDescent="0.25">
      <c r="A1536" s="45" t="s">
        <v>1521</v>
      </c>
      <c r="B1536" s="54" t="s">
        <v>1761</v>
      </c>
      <c r="C1536" s="54" t="s">
        <v>3185</v>
      </c>
      <c r="D1536" s="51">
        <v>36.289000000000009</v>
      </c>
      <c r="E1536" s="17" t="s">
        <v>269</v>
      </c>
      <c r="F1536" t="s">
        <v>3436</v>
      </c>
    </row>
    <row r="1537" spans="1:6" ht="15.75" x14ac:dyDescent="0.25">
      <c r="A1537" s="45" t="s">
        <v>1522</v>
      </c>
      <c r="B1537" s="54" t="s">
        <v>1761</v>
      </c>
      <c r="C1537" s="54" t="s">
        <v>3186</v>
      </c>
      <c r="D1537" s="51">
        <v>36.289000000000009</v>
      </c>
      <c r="E1537" s="17" t="s">
        <v>269</v>
      </c>
      <c r="F1537" t="s">
        <v>3436</v>
      </c>
    </row>
    <row r="1538" spans="1:6" ht="15.75" x14ac:dyDescent="0.25">
      <c r="A1538" s="45" t="s">
        <v>1523</v>
      </c>
      <c r="B1538" s="54" t="s">
        <v>1761</v>
      </c>
      <c r="C1538" s="54" t="s">
        <v>3187</v>
      </c>
      <c r="D1538" s="51">
        <v>32.989000000000004</v>
      </c>
      <c r="E1538" s="17" t="s">
        <v>269</v>
      </c>
      <c r="F1538" t="s">
        <v>3436</v>
      </c>
    </row>
    <row r="1539" spans="1:6" ht="15.75" x14ac:dyDescent="0.25">
      <c r="A1539" s="45" t="s">
        <v>1524</v>
      </c>
      <c r="B1539" s="54" t="s">
        <v>1761</v>
      </c>
      <c r="C1539" s="54" t="s">
        <v>3188</v>
      </c>
      <c r="D1539" s="51">
        <v>32.989000000000004</v>
      </c>
      <c r="E1539" s="17" t="s">
        <v>269</v>
      </c>
      <c r="F1539" t="s">
        <v>3436</v>
      </c>
    </row>
    <row r="1540" spans="1:6" ht="15.75" x14ac:dyDescent="0.25">
      <c r="A1540" s="46" t="s">
        <v>1525</v>
      </c>
      <c r="B1540" s="54" t="s">
        <v>1761</v>
      </c>
      <c r="C1540" s="54" t="s">
        <v>3189</v>
      </c>
      <c r="D1540" s="51">
        <v>32.989000000000004</v>
      </c>
      <c r="E1540" s="17" t="s">
        <v>269</v>
      </c>
      <c r="F1540" t="s">
        <v>3436</v>
      </c>
    </row>
    <row r="1541" spans="1:6" ht="15.75" x14ac:dyDescent="0.25">
      <c r="A1541" s="46" t="s">
        <v>1526</v>
      </c>
      <c r="B1541" s="54" t="s">
        <v>1761</v>
      </c>
      <c r="C1541" s="54" t="s">
        <v>3190</v>
      </c>
      <c r="D1541" s="51">
        <v>32.989000000000004</v>
      </c>
      <c r="E1541" s="17" t="s">
        <v>269</v>
      </c>
      <c r="F1541" t="s">
        <v>3436</v>
      </c>
    </row>
    <row r="1542" spans="1:6" ht="15.75" x14ac:dyDescent="0.25">
      <c r="A1542" s="46" t="s">
        <v>1527</v>
      </c>
      <c r="B1542" s="54" t="s">
        <v>1761</v>
      </c>
      <c r="C1542" s="54" t="s">
        <v>3191</v>
      </c>
      <c r="D1542" s="51">
        <v>21.989000000000001</v>
      </c>
      <c r="E1542" s="17" t="s">
        <v>269</v>
      </c>
      <c r="F1542" t="s">
        <v>3436</v>
      </c>
    </row>
    <row r="1543" spans="1:6" ht="15.75" x14ac:dyDescent="0.25">
      <c r="A1543" s="46" t="s">
        <v>1528</v>
      </c>
      <c r="B1543" s="54" t="s">
        <v>1761</v>
      </c>
      <c r="C1543" s="54" t="s">
        <v>3192</v>
      </c>
      <c r="D1543" s="51">
        <v>21.989000000000001</v>
      </c>
      <c r="E1543" s="17" t="s">
        <v>269</v>
      </c>
      <c r="F1543" t="s">
        <v>3436</v>
      </c>
    </row>
    <row r="1544" spans="1:6" ht="15.75" x14ac:dyDescent="0.25">
      <c r="A1544" s="49" t="s">
        <v>1529</v>
      </c>
      <c r="B1544" s="54" t="s">
        <v>1761</v>
      </c>
      <c r="C1544" s="54" t="s">
        <v>3193</v>
      </c>
      <c r="D1544" s="51">
        <v>30.789000000000001</v>
      </c>
      <c r="E1544" s="17" t="s">
        <v>269</v>
      </c>
      <c r="F1544" t="s">
        <v>3436</v>
      </c>
    </row>
    <row r="1545" spans="1:6" ht="15.75" x14ac:dyDescent="0.25">
      <c r="A1545" s="49" t="s">
        <v>1530</v>
      </c>
      <c r="B1545" s="54" t="s">
        <v>1761</v>
      </c>
      <c r="C1545" s="54" t="s">
        <v>3194</v>
      </c>
      <c r="D1545" s="51">
        <v>30.789000000000001</v>
      </c>
      <c r="E1545" s="17" t="s">
        <v>269</v>
      </c>
      <c r="F1545" t="s">
        <v>3436</v>
      </c>
    </row>
    <row r="1546" spans="1:6" ht="15.75" x14ac:dyDescent="0.25">
      <c r="A1546" s="49" t="s">
        <v>1531</v>
      </c>
      <c r="B1546" s="54" t="s">
        <v>1761</v>
      </c>
      <c r="C1546" s="54" t="s">
        <v>3195</v>
      </c>
      <c r="D1546" s="51">
        <v>21.989000000000001</v>
      </c>
      <c r="E1546" s="17" t="s">
        <v>269</v>
      </c>
      <c r="F1546" t="s">
        <v>3436</v>
      </c>
    </row>
    <row r="1547" spans="1:6" ht="15.75" x14ac:dyDescent="0.25">
      <c r="A1547" s="49" t="s">
        <v>1532</v>
      </c>
      <c r="B1547" s="54" t="s">
        <v>1761</v>
      </c>
      <c r="C1547" s="54" t="s">
        <v>3196</v>
      </c>
      <c r="D1547" s="51">
        <v>21.989000000000001</v>
      </c>
      <c r="E1547" s="17" t="s">
        <v>269</v>
      </c>
      <c r="F1547" t="s">
        <v>3436</v>
      </c>
    </row>
    <row r="1548" spans="1:6" ht="15.75" x14ac:dyDescent="0.25">
      <c r="A1548" s="45" t="s">
        <v>1533</v>
      </c>
      <c r="B1548" s="54" t="s">
        <v>1761</v>
      </c>
      <c r="C1548" s="54" t="s">
        <v>3197</v>
      </c>
      <c r="D1548" s="51">
        <v>21.989000000000001</v>
      </c>
      <c r="E1548" s="17" t="s">
        <v>269</v>
      </c>
      <c r="F1548" t="s">
        <v>3436</v>
      </c>
    </row>
    <row r="1549" spans="1:6" ht="15.75" x14ac:dyDescent="0.25">
      <c r="A1549" s="45" t="s">
        <v>1534</v>
      </c>
      <c r="B1549" s="54" t="s">
        <v>1761</v>
      </c>
      <c r="C1549" s="54" t="s">
        <v>3198</v>
      </c>
      <c r="D1549" s="51">
        <v>21.989000000000001</v>
      </c>
      <c r="E1549" s="17" t="s">
        <v>269</v>
      </c>
      <c r="F1549" t="s">
        <v>3436</v>
      </c>
    </row>
    <row r="1550" spans="1:6" ht="15.75" x14ac:dyDescent="0.25">
      <c r="A1550" s="45" t="s">
        <v>1535</v>
      </c>
      <c r="B1550" s="54" t="s">
        <v>1761</v>
      </c>
      <c r="C1550" s="54" t="s">
        <v>3199</v>
      </c>
      <c r="D1550" s="51">
        <v>19.789000000000001</v>
      </c>
      <c r="E1550" s="17" t="s">
        <v>269</v>
      </c>
      <c r="F1550" t="s">
        <v>3436</v>
      </c>
    </row>
    <row r="1551" spans="1:6" ht="15.75" x14ac:dyDescent="0.25">
      <c r="A1551" s="45" t="s">
        <v>1536</v>
      </c>
      <c r="B1551" s="54" t="s">
        <v>1762</v>
      </c>
      <c r="C1551" s="54" t="s">
        <v>3200</v>
      </c>
      <c r="D1551" s="51">
        <v>131.989</v>
      </c>
      <c r="E1551" t="s">
        <v>13</v>
      </c>
      <c r="F1551" t="s">
        <v>3436</v>
      </c>
    </row>
    <row r="1552" spans="1:6" ht="15.75" x14ac:dyDescent="0.25">
      <c r="A1552" s="45" t="s">
        <v>1537</v>
      </c>
      <c r="B1552" s="54" t="s">
        <v>1762</v>
      </c>
      <c r="C1552" s="54" t="s">
        <v>3201</v>
      </c>
      <c r="D1552" s="51">
        <v>76.989000000000004</v>
      </c>
      <c r="E1552" t="s">
        <v>13</v>
      </c>
      <c r="F1552" t="s">
        <v>3436</v>
      </c>
    </row>
    <row r="1553" spans="1:6" ht="15.75" x14ac:dyDescent="0.25">
      <c r="A1553" s="45" t="s">
        <v>1538</v>
      </c>
      <c r="B1553" s="54" t="s">
        <v>1762</v>
      </c>
      <c r="C1553" s="54" t="s">
        <v>3202</v>
      </c>
      <c r="D1553" s="51">
        <v>76.989000000000004</v>
      </c>
      <c r="E1553" t="s">
        <v>13</v>
      </c>
      <c r="F1553" t="s">
        <v>3436</v>
      </c>
    </row>
    <row r="1554" spans="1:6" ht="15.75" x14ac:dyDescent="0.25">
      <c r="A1554" s="45" t="s">
        <v>1539</v>
      </c>
      <c r="B1554" s="54" t="s">
        <v>1762</v>
      </c>
      <c r="C1554" s="54" t="s">
        <v>3203</v>
      </c>
      <c r="D1554" s="51">
        <v>54.989000000000004</v>
      </c>
      <c r="E1554" t="s">
        <v>13</v>
      </c>
      <c r="F1554" t="s">
        <v>3436</v>
      </c>
    </row>
    <row r="1555" spans="1:6" ht="15.75" x14ac:dyDescent="0.25">
      <c r="A1555" s="45" t="s">
        <v>1540</v>
      </c>
      <c r="B1555" s="54" t="s">
        <v>1762</v>
      </c>
      <c r="C1555" s="54" t="s">
        <v>3204</v>
      </c>
      <c r="D1555" s="51">
        <v>54.989000000000004</v>
      </c>
      <c r="E1555" t="s">
        <v>13</v>
      </c>
      <c r="F1555" t="s">
        <v>3436</v>
      </c>
    </row>
    <row r="1556" spans="1:6" ht="15.75" x14ac:dyDescent="0.25">
      <c r="A1556" s="49" t="s">
        <v>1541</v>
      </c>
      <c r="B1556" s="54" t="s">
        <v>1762</v>
      </c>
      <c r="C1556" s="54" t="s">
        <v>3205</v>
      </c>
      <c r="D1556" s="51">
        <v>60.489000000000004</v>
      </c>
      <c r="E1556" t="s">
        <v>13</v>
      </c>
      <c r="F1556" t="s">
        <v>3436</v>
      </c>
    </row>
    <row r="1557" spans="1:6" ht="15.75" x14ac:dyDescent="0.25">
      <c r="A1557" s="49" t="s">
        <v>1542</v>
      </c>
      <c r="B1557" s="54" t="s">
        <v>1762</v>
      </c>
      <c r="C1557" s="54" t="s">
        <v>3206</v>
      </c>
      <c r="D1557" s="51">
        <v>60.489000000000004</v>
      </c>
      <c r="E1557" t="s">
        <v>13</v>
      </c>
      <c r="F1557" t="s">
        <v>3436</v>
      </c>
    </row>
    <row r="1558" spans="1:6" ht="15.75" x14ac:dyDescent="0.25">
      <c r="A1558" s="45" t="s">
        <v>1543</v>
      </c>
      <c r="B1558" s="54" t="s">
        <v>1762</v>
      </c>
      <c r="C1558" s="54" t="s">
        <v>3207</v>
      </c>
      <c r="D1558" s="51">
        <v>32.989000000000004</v>
      </c>
      <c r="E1558" t="s">
        <v>13</v>
      </c>
      <c r="F1558" t="s">
        <v>3436</v>
      </c>
    </row>
    <row r="1559" spans="1:6" ht="15.75" x14ac:dyDescent="0.25">
      <c r="A1559" s="45" t="s">
        <v>1544</v>
      </c>
      <c r="B1559" s="54" t="s">
        <v>1762</v>
      </c>
      <c r="C1559" s="54" t="s">
        <v>3208</v>
      </c>
      <c r="D1559" s="51">
        <v>32.989000000000004</v>
      </c>
      <c r="E1559" t="s">
        <v>13</v>
      </c>
      <c r="F1559" t="s">
        <v>3436</v>
      </c>
    </row>
    <row r="1560" spans="1:6" ht="15.75" x14ac:dyDescent="0.25">
      <c r="A1560" s="45" t="s">
        <v>1545</v>
      </c>
      <c r="B1560" s="54" t="s">
        <v>1762</v>
      </c>
      <c r="C1560" s="54" t="s">
        <v>3209</v>
      </c>
      <c r="D1560" s="51">
        <v>38.489000000000004</v>
      </c>
      <c r="E1560" t="s">
        <v>13</v>
      </c>
      <c r="F1560" t="s">
        <v>3438</v>
      </c>
    </row>
    <row r="1561" spans="1:6" ht="15.75" x14ac:dyDescent="0.25">
      <c r="A1561" s="45" t="s">
        <v>1546</v>
      </c>
      <c r="B1561" s="54" t="s">
        <v>1762</v>
      </c>
      <c r="C1561" s="54" t="s">
        <v>3210</v>
      </c>
      <c r="D1561" s="51">
        <v>38.489000000000004</v>
      </c>
      <c r="E1561" t="s">
        <v>13</v>
      </c>
      <c r="F1561" t="s">
        <v>3436</v>
      </c>
    </row>
    <row r="1562" spans="1:6" ht="15.75" x14ac:dyDescent="0.25">
      <c r="A1562" s="45" t="s">
        <v>1547</v>
      </c>
      <c r="B1562" s="54" t="s">
        <v>1762</v>
      </c>
      <c r="C1562" s="54" t="s">
        <v>3211</v>
      </c>
      <c r="D1562" s="51">
        <v>38.489000000000004</v>
      </c>
      <c r="E1562" t="s">
        <v>13</v>
      </c>
      <c r="F1562" t="s">
        <v>3436</v>
      </c>
    </row>
    <row r="1563" spans="1:6" ht="15.75" x14ac:dyDescent="0.25">
      <c r="A1563" s="45" t="s">
        <v>1548</v>
      </c>
      <c r="B1563" s="54" t="s">
        <v>1762</v>
      </c>
      <c r="C1563" s="54" t="s">
        <v>3212</v>
      </c>
      <c r="D1563" s="51">
        <v>38.489000000000004</v>
      </c>
      <c r="E1563" t="s">
        <v>13</v>
      </c>
      <c r="F1563" t="s">
        <v>3436</v>
      </c>
    </row>
    <row r="1564" spans="1:6" ht="15.75" x14ac:dyDescent="0.25">
      <c r="A1564" s="46" t="s">
        <v>1549</v>
      </c>
      <c r="B1564" s="54" t="s">
        <v>1762</v>
      </c>
      <c r="C1564" s="54" t="s">
        <v>3213</v>
      </c>
      <c r="D1564" s="51">
        <v>43.989000000000004</v>
      </c>
      <c r="E1564" t="s">
        <v>13</v>
      </c>
      <c r="F1564" t="s">
        <v>3436</v>
      </c>
    </row>
    <row r="1565" spans="1:6" ht="15.75" x14ac:dyDescent="0.25">
      <c r="A1565" s="46" t="s">
        <v>1550</v>
      </c>
      <c r="B1565" s="54" t="s">
        <v>1762</v>
      </c>
      <c r="C1565" s="54" t="s">
        <v>3214</v>
      </c>
      <c r="D1565" s="51">
        <v>43.989000000000004</v>
      </c>
      <c r="E1565" t="s">
        <v>13</v>
      </c>
      <c r="F1565" t="s">
        <v>3436</v>
      </c>
    </row>
    <row r="1566" spans="1:6" ht="15.75" x14ac:dyDescent="0.25">
      <c r="A1566" s="45" t="s">
        <v>1551</v>
      </c>
      <c r="B1566" s="54" t="s">
        <v>1762</v>
      </c>
      <c r="C1566" s="54" t="s">
        <v>3215</v>
      </c>
      <c r="D1566" s="51">
        <v>49.489000000000004</v>
      </c>
      <c r="E1566" t="s">
        <v>13</v>
      </c>
      <c r="F1566" t="s">
        <v>3438</v>
      </c>
    </row>
    <row r="1567" spans="1:6" ht="15.75" x14ac:dyDescent="0.25">
      <c r="A1567" s="45" t="s">
        <v>1552</v>
      </c>
      <c r="B1567" s="54" t="s">
        <v>1762</v>
      </c>
      <c r="C1567" s="54" t="s">
        <v>3216</v>
      </c>
      <c r="D1567" s="51">
        <v>49.489000000000004</v>
      </c>
      <c r="E1567" t="s">
        <v>13</v>
      </c>
      <c r="F1567" t="s">
        <v>3436</v>
      </c>
    </row>
    <row r="1568" spans="1:6" ht="15.75" x14ac:dyDescent="0.25">
      <c r="A1568" s="49" t="s">
        <v>1553</v>
      </c>
      <c r="B1568" s="54" t="s">
        <v>1762</v>
      </c>
      <c r="C1568" s="54" t="s">
        <v>3217</v>
      </c>
      <c r="D1568" s="51">
        <v>43.989000000000004</v>
      </c>
      <c r="E1568" t="s">
        <v>13</v>
      </c>
      <c r="F1568" t="s">
        <v>3436</v>
      </c>
    </row>
    <row r="1569" spans="1:6" ht="15.75" x14ac:dyDescent="0.25">
      <c r="A1569" s="49" t="s">
        <v>1554</v>
      </c>
      <c r="B1569" s="54" t="s">
        <v>1762</v>
      </c>
      <c r="C1569" s="54" t="s">
        <v>3218</v>
      </c>
      <c r="D1569" s="51">
        <v>43.989000000000004</v>
      </c>
      <c r="E1569" t="s">
        <v>13</v>
      </c>
      <c r="F1569" t="s">
        <v>3436</v>
      </c>
    </row>
    <row r="1570" spans="1:6" ht="15.75" x14ac:dyDescent="0.25">
      <c r="A1570" s="45" t="s">
        <v>1555</v>
      </c>
      <c r="B1570" s="54" t="s">
        <v>1762</v>
      </c>
      <c r="C1570" s="54" t="s">
        <v>3219</v>
      </c>
      <c r="D1570" s="51">
        <v>49.489000000000004</v>
      </c>
      <c r="E1570" t="s">
        <v>13</v>
      </c>
      <c r="F1570" t="s">
        <v>3438</v>
      </c>
    </row>
    <row r="1571" spans="1:6" ht="15.75" x14ac:dyDescent="0.25">
      <c r="A1571" s="45" t="s">
        <v>1556</v>
      </c>
      <c r="B1571" s="54" t="s">
        <v>1762</v>
      </c>
      <c r="C1571" s="54" t="s">
        <v>3220</v>
      </c>
      <c r="D1571" s="51">
        <v>49.489000000000004</v>
      </c>
      <c r="E1571" t="s">
        <v>13</v>
      </c>
      <c r="F1571" t="s">
        <v>3436</v>
      </c>
    </row>
    <row r="1572" spans="1:6" ht="15.75" x14ac:dyDescent="0.25">
      <c r="A1572" s="49" t="s">
        <v>1557</v>
      </c>
      <c r="B1572" s="54" t="s">
        <v>1762</v>
      </c>
      <c r="C1572" s="54" t="s">
        <v>3221</v>
      </c>
      <c r="D1572" s="51">
        <v>38.489000000000004</v>
      </c>
      <c r="E1572" t="s">
        <v>13</v>
      </c>
      <c r="F1572" t="s">
        <v>3436</v>
      </c>
    </row>
    <row r="1573" spans="1:6" ht="15.75" x14ac:dyDescent="0.25">
      <c r="A1573" s="49" t="s">
        <v>1558</v>
      </c>
      <c r="B1573" s="54" t="s">
        <v>1762</v>
      </c>
      <c r="C1573" s="54" t="s">
        <v>3222</v>
      </c>
      <c r="D1573" s="51">
        <v>24.189</v>
      </c>
      <c r="E1573" t="s">
        <v>13</v>
      </c>
      <c r="F1573" t="s">
        <v>3436</v>
      </c>
    </row>
    <row r="1574" spans="1:6" ht="15.75" x14ac:dyDescent="0.25">
      <c r="A1574" s="49" t="s">
        <v>1559</v>
      </c>
      <c r="B1574" s="54" t="s">
        <v>1762</v>
      </c>
      <c r="C1574" s="54" t="s">
        <v>3223</v>
      </c>
      <c r="D1574" s="51">
        <v>24.189</v>
      </c>
      <c r="E1574" t="s">
        <v>13</v>
      </c>
      <c r="F1574" t="s">
        <v>3436</v>
      </c>
    </row>
    <row r="1575" spans="1:6" ht="15.75" x14ac:dyDescent="0.25">
      <c r="A1575" s="45">
        <v>234180</v>
      </c>
      <c r="B1575" s="54" t="s">
        <v>1762</v>
      </c>
      <c r="C1575" s="54" t="s">
        <v>3224</v>
      </c>
      <c r="D1575" s="51">
        <v>43.989000000000004</v>
      </c>
      <c r="E1575" t="s">
        <v>13</v>
      </c>
      <c r="F1575" t="s">
        <v>3436</v>
      </c>
    </row>
    <row r="1576" spans="1:6" ht="15.75" x14ac:dyDescent="0.25">
      <c r="A1576" s="46">
        <v>578675</v>
      </c>
      <c r="B1576" s="54" t="s">
        <v>1762</v>
      </c>
      <c r="C1576" s="54" t="s">
        <v>3225</v>
      </c>
      <c r="D1576" s="51">
        <v>48.389000000000003</v>
      </c>
      <c r="E1576" t="s">
        <v>13</v>
      </c>
      <c r="F1576" t="s">
        <v>3436</v>
      </c>
    </row>
    <row r="1577" spans="1:6" ht="15.75" x14ac:dyDescent="0.25">
      <c r="A1577" s="46" t="s">
        <v>1560</v>
      </c>
      <c r="B1577" s="54" t="s">
        <v>1762</v>
      </c>
      <c r="C1577" s="54" t="s">
        <v>3226</v>
      </c>
      <c r="D1577" s="51">
        <v>49.489000000000004</v>
      </c>
      <c r="E1577" t="s">
        <v>13</v>
      </c>
      <c r="F1577" t="s">
        <v>3436</v>
      </c>
    </row>
    <row r="1578" spans="1:6" ht="15.75" x14ac:dyDescent="0.25">
      <c r="A1578" s="46" t="s">
        <v>1561</v>
      </c>
      <c r="B1578" s="54" t="s">
        <v>1762</v>
      </c>
      <c r="C1578" s="54" t="s">
        <v>3227</v>
      </c>
      <c r="D1578" s="51">
        <v>49.489000000000004</v>
      </c>
      <c r="E1578" t="s">
        <v>13</v>
      </c>
      <c r="F1578" t="s">
        <v>3436</v>
      </c>
    </row>
    <row r="1579" spans="1:6" ht="15.75" x14ac:dyDescent="0.25">
      <c r="A1579" s="45" t="s">
        <v>1511</v>
      </c>
      <c r="B1579" s="54" t="s">
        <v>1762</v>
      </c>
      <c r="C1579" s="54" t="s">
        <v>3175</v>
      </c>
      <c r="D1579" s="51">
        <v>38.489000000000004</v>
      </c>
      <c r="E1579" t="s">
        <v>13</v>
      </c>
      <c r="F1579" t="s">
        <v>3436</v>
      </c>
    </row>
    <row r="1580" spans="1:6" ht="15.75" x14ac:dyDescent="0.25">
      <c r="A1580" s="45" t="s">
        <v>1512</v>
      </c>
      <c r="B1580" s="54" t="s">
        <v>1762</v>
      </c>
      <c r="C1580" s="54" t="s">
        <v>3176</v>
      </c>
      <c r="D1580" s="51">
        <v>38.489000000000004</v>
      </c>
      <c r="E1580" t="s">
        <v>13</v>
      </c>
      <c r="F1580" t="s">
        <v>3436</v>
      </c>
    </row>
    <row r="1581" spans="1:6" ht="15.75" x14ac:dyDescent="0.25">
      <c r="A1581" s="45" t="s">
        <v>1562</v>
      </c>
      <c r="B1581" s="54" t="s">
        <v>1762</v>
      </c>
      <c r="C1581" s="54" t="s">
        <v>3228</v>
      </c>
      <c r="D1581" s="51">
        <v>49.489000000000004</v>
      </c>
      <c r="E1581" t="s">
        <v>13</v>
      </c>
      <c r="F1581" t="s">
        <v>3436</v>
      </c>
    </row>
    <row r="1582" spans="1:6" ht="15.75" x14ac:dyDescent="0.25">
      <c r="A1582" s="45" t="s">
        <v>1563</v>
      </c>
      <c r="B1582" s="54" t="s">
        <v>1762</v>
      </c>
      <c r="C1582" s="54" t="s">
        <v>3229</v>
      </c>
      <c r="D1582" s="51">
        <v>49.489000000000004</v>
      </c>
      <c r="E1582" t="s">
        <v>13</v>
      </c>
      <c r="F1582" t="s">
        <v>3436</v>
      </c>
    </row>
    <row r="1583" spans="1:6" ht="15.75" x14ac:dyDescent="0.25">
      <c r="A1583" s="45" t="s">
        <v>1564</v>
      </c>
      <c r="B1583" s="54" t="s">
        <v>1762</v>
      </c>
      <c r="C1583" s="54" t="s">
        <v>3230</v>
      </c>
      <c r="D1583" s="51">
        <v>43.989000000000004</v>
      </c>
      <c r="E1583" t="s">
        <v>13</v>
      </c>
      <c r="F1583" t="s">
        <v>3436</v>
      </c>
    </row>
    <row r="1584" spans="1:6" ht="15.75" x14ac:dyDescent="0.25">
      <c r="A1584" s="45" t="s">
        <v>1565</v>
      </c>
      <c r="B1584" s="54" t="s">
        <v>1762</v>
      </c>
      <c r="C1584" s="54" t="s">
        <v>3231</v>
      </c>
      <c r="D1584" s="51">
        <v>43.989000000000004</v>
      </c>
      <c r="E1584" t="s">
        <v>13</v>
      </c>
      <c r="F1584" t="s">
        <v>3436</v>
      </c>
    </row>
    <row r="1585" spans="1:6" ht="15.75" x14ac:dyDescent="0.25">
      <c r="A1585" s="45" t="s">
        <v>1566</v>
      </c>
      <c r="B1585" s="54" t="s">
        <v>1762</v>
      </c>
      <c r="C1585" s="54" t="s">
        <v>3232</v>
      </c>
      <c r="D1585" s="51">
        <v>65.989000000000004</v>
      </c>
      <c r="E1585" t="s">
        <v>13</v>
      </c>
      <c r="F1585" t="s">
        <v>3463</v>
      </c>
    </row>
    <row r="1586" spans="1:6" ht="15.75" x14ac:dyDescent="0.25">
      <c r="A1586" s="46" t="s">
        <v>1567</v>
      </c>
      <c r="B1586" s="54" t="s">
        <v>1762</v>
      </c>
      <c r="C1586" s="54" t="s">
        <v>3233</v>
      </c>
      <c r="D1586" s="51">
        <v>65.989000000000004</v>
      </c>
      <c r="E1586" t="s">
        <v>13</v>
      </c>
      <c r="F1586" t="s">
        <v>3436</v>
      </c>
    </row>
    <row r="1587" spans="1:6" ht="15.75" x14ac:dyDescent="0.25">
      <c r="A1587" s="46" t="s">
        <v>1568</v>
      </c>
      <c r="B1587" s="54" t="s">
        <v>1762</v>
      </c>
      <c r="C1587" s="54" t="s">
        <v>3234</v>
      </c>
      <c r="D1587" s="51">
        <v>65.989000000000004</v>
      </c>
      <c r="E1587" t="s">
        <v>13</v>
      </c>
      <c r="F1587" t="s">
        <v>3436</v>
      </c>
    </row>
    <row r="1588" spans="1:6" ht="15.75" x14ac:dyDescent="0.25">
      <c r="A1588" s="46" t="s">
        <v>1569</v>
      </c>
      <c r="B1588" s="54" t="s">
        <v>1762</v>
      </c>
      <c r="C1588" s="54" t="s">
        <v>3235</v>
      </c>
      <c r="D1588" s="51">
        <v>54.989000000000004</v>
      </c>
      <c r="E1588" t="s">
        <v>13</v>
      </c>
      <c r="F1588" t="s">
        <v>3436</v>
      </c>
    </row>
    <row r="1589" spans="1:6" ht="15.75" x14ac:dyDescent="0.25">
      <c r="A1589" s="48" t="s">
        <v>1570</v>
      </c>
      <c r="B1589" s="54" t="s">
        <v>1762</v>
      </c>
      <c r="C1589" s="54" t="s">
        <v>3236</v>
      </c>
      <c r="D1589" s="51">
        <v>54.989000000000004</v>
      </c>
      <c r="E1589" t="s">
        <v>13</v>
      </c>
      <c r="F1589" t="s">
        <v>3436</v>
      </c>
    </row>
    <row r="1590" spans="1:6" ht="15.75" x14ac:dyDescent="0.25">
      <c r="A1590" s="45" t="s">
        <v>1571</v>
      </c>
      <c r="B1590" s="54" t="s">
        <v>1762</v>
      </c>
      <c r="C1590" s="54" t="s">
        <v>3237</v>
      </c>
      <c r="D1590" s="51">
        <v>54.989000000000004</v>
      </c>
      <c r="E1590" t="s">
        <v>13</v>
      </c>
      <c r="F1590" t="s">
        <v>3436</v>
      </c>
    </row>
    <row r="1591" spans="1:6" ht="15.75" x14ac:dyDescent="0.25">
      <c r="A1591" s="45" t="s">
        <v>1572</v>
      </c>
      <c r="B1591" s="54" t="s">
        <v>1762</v>
      </c>
      <c r="C1591" s="54" t="s">
        <v>3238</v>
      </c>
      <c r="D1591" s="51">
        <v>54.989000000000004</v>
      </c>
      <c r="E1591" t="s">
        <v>13</v>
      </c>
      <c r="F1591" t="s">
        <v>3436</v>
      </c>
    </row>
    <row r="1592" spans="1:6" ht="15.75" x14ac:dyDescent="0.25">
      <c r="A1592" s="45" t="s">
        <v>1573</v>
      </c>
      <c r="B1592" s="54" t="s">
        <v>1762</v>
      </c>
      <c r="C1592" s="54" t="s">
        <v>3239</v>
      </c>
      <c r="D1592" s="51">
        <v>43.989000000000004</v>
      </c>
      <c r="E1592" t="s">
        <v>13</v>
      </c>
      <c r="F1592" t="s">
        <v>3436</v>
      </c>
    </row>
    <row r="1593" spans="1:6" ht="15.75" x14ac:dyDescent="0.25">
      <c r="A1593" s="45" t="s">
        <v>1574</v>
      </c>
      <c r="B1593" s="54" t="s">
        <v>1762</v>
      </c>
      <c r="C1593" s="54" t="s">
        <v>3240</v>
      </c>
      <c r="D1593" s="51">
        <v>43.989000000000004</v>
      </c>
      <c r="E1593" t="s">
        <v>13</v>
      </c>
      <c r="F1593" t="s">
        <v>3436</v>
      </c>
    </row>
    <row r="1594" spans="1:6" ht="15.75" x14ac:dyDescent="0.25">
      <c r="A1594" s="45" t="s">
        <v>1575</v>
      </c>
      <c r="B1594" s="54" t="s">
        <v>1762</v>
      </c>
      <c r="C1594" s="54" t="s">
        <v>3241</v>
      </c>
      <c r="D1594" s="51">
        <v>43.989000000000004</v>
      </c>
      <c r="E1594" t="s">
        <v>13</v>
      </c>
      <c r="F1594" t="s">
        <v>3436</v>
      </c>
    </row>
    <row r="1595" spans="1:6" ht="15.75" x14ac:dyDescent="0.25">
      <c r="A1595" s="45" t="s">
        <v>1576</v>
      </c>
      <c r="B1595" s="54" t="s">
        <v>1762</v>
      </c>
      <c r="C1595" s="54" t="s">
        <v>3242</v>
      </c>
      <c r="D1595" s="51">
        <v>43.989000000000004</v>
      </c>
      <c r="E1595" t="s">
        <v>13</v>
      </c>
      <c r="F1595" t="s">
        <v>3436</v>
      </c>
    </row>
    <row r="1596" spans="1:6" ht="15.75" x14ac:dyDescent="0.25">
      <c r="A1596" s="45" t="s">
        <v>1577</v>
      </c>
      <c r="B1596" s="54" t="s">
        <v>1762</v>
      </c>
      <c r="C1596" s="54" t="s">
        <v>3243</v>
      </c>
      <c r="D1596" s="51">
        <v>54.989000000000004</v>
      </c>
      <c r="E1596" t="s">
        <v>13</v>
      </c>
      <c r="F1596" t="s">
        <v>3436</v>
      </c>
    </row>
    <row r="1597" spans="1:6" ht="15.75" x14ac:dyDescent="0.25">
      <c r="A1597" s="45" t="s">
        <v>1578</v>
      </c>
      <c r="B1597" s="54" t="s">
        <v>1762</v>
      </c>
      <c r="C1597" s="54" t="s">
        <v>3244</v>
      </c>
      <c r="D1597" s="51">
        <v>54.989000000000004</v>
      </c>
      <c r="E1597" t="s">
        <v>13</v>
      </c>
      <c r="F1597" t="s">
        <v>3436</v>
      </c>
    </row>
    <row r="1598" spans="1:6" ht="15.75" x14ac:dyDescent="0.25">
      <c r="A1598" s="46" t="s">
        <v>1579</v>
      </c>
      <c r="B1598" s="54" t="s">
        <v>1762</v>
      </c>
      <c r="C1598" s="54" t="s">
        <v>3245</v>
      </c>
      <c r="D1598" s="51">
        <v>43.989000000000004</v>
      </c>
      <c r="E1598" t="s">
        <v>13</v>
      </c>
      <c r="F1598" t="s">
        <v>3436</v>
      </c>
    </row>
    <row r="1599" spans="1:6" ht="15.75" x14ac:dyDescent="0.25">
      <c r="A1599" s="46" t="s">
        <v>1580</v>
      </c>
      <c r="B1599" s="54" t="s">
        <v>1762</v>
      </c>
      <c r="C1599" s="54" t="s">
        <v>3246</v>
      </c>
      <c r="D1599" s="51">
        <v>43.989000000000004</v>
      </c>
      <c r="E1599" t="s">
        <v>13</v>
      </c>
      <c r="F1599" t="s">
        <v>3436</v>
      </c>
    </row>
    <row r="1600" spans="1:6" ht="15.75" x14ac:dyDescent="0.25">
      <c r="A1600" s="45" t="s">
        <v>1581</v>
      </c>
      <c r="B1600" s="54" t="s">
        <v>1762</v>
      </c>
      <c r="C1600" s="54" t="s">
        <v>3247</v>
      </c>
      <c r="D1600" s="51">
        <v>27.489000000000001</v>
      </c>
      <c r="E1600" t="s">
        <v>13</v>
      </c>
      <c r="F1600" t="s">
        <v>3436</v>
      </c>
    </row>
    <row r="1601" spans="1:6" ht="15.75" x14ac:dyDescent="0.25">
      <c r="A1601" s="45" t="s">
        <v>1582</v>
      </c>
      <c r="B1601" s="54" t="s">
        <v>1762</v>
      </c>
      <c r="C1601" s="54" t="s">
        <v>3248</v>
      </c>
      <c r="D1601" s="51">
        <v>27.489000000000001</v>
      </c>
      <c r="E1601" t="s">
        <v>13</v>
      </c>
      <c r="F1601" t="s">
        <v>3436</v>
      </c>
    </row>
    <row r="1602" spans="1:6" ht="15.75" x14ac:dyDescent="0.25">
      <c r="A1602" s="46" t="s">
        <v>1583</v>
      </c>
      <c r="B1602" s="54" t="s">
        <v>1762</v>
      </c>
      <c r="C1602" s="54" t="s">
        <v>3249</v>
      </c>
      <c r="D1602" s="51">
        <v>54.989000000000004</v>
      </c>
      <c r="E1602" t="s">
        <v>13</v>
      </c>
      <c r="F1602" t="s">
        <v>3436</v>
      </c>
    </row>
    <row r="1603" spans="1:6" ht="15.75" x14ac:dyDescent="0.25">
      <c r="A1603" s="45" t="s">
        <v>1584</v>
      </c>
      <c r="B1603" s="54" t="s">
        <v>1762</v>
      </c>
      <c r="C1603" s="54" t="s">
        <v>3250</v>
      </c>
      <c r="D1603" s="51">
        <v>109.989</v>
      </c>
      <c r="E1603" t="s">
        <v>13</v>
      </c>
      <c r="F1603" t="s">
        <v>3436</v>
      </c>
    </row>
    <row r="1604" spans="1:6" ht="15.75" x14ac:dyDescent="0.25">
      <c r="A1604" s="46" t="s">
        <v>1585</v>
      </c>
      <c r="B1604" s="54" t="s">
        <v>1762</v>
      </c>
      <c r="C1604" s="54" t="s">
        <v>3251</v>
      </c>
      <c r="D1604" s="51">
        <v>49.489000000000004</v>
      </c>
      <c r="E1604" t="s">
        <v>13</v>
      </c>
      <c r="F1604" t="s">
        <v>3438</v>
      </c>
    </row>
    <row r="1605" spans="1:6" ht="15.75" x14ac:dyDescent="0.25">
      <c r="A1605" s="45" t="s">
        <v>1586</v>
      </c>
      <c r="B1605" s="54" t="s">
        <v>1762</v>
      </c>
      <c r="C1605" s="54" t="s">
        <v>3252</v>
      </c>
      <c r="D1605" s="51">
        <v>53.88900000000001</v>
      </c>
      <c r="E1605" t="s">
        <v>13</v>
      </c>
      <c r="F1605" t="s">
        <v>3436</v>
      </c>
    </row>
    <row r="1606" spans="1:6" ht="15.75" x14ac:dyDescent="0.25">
      <c r="A1606" s="48" t="s">
        <v>1587</v>
      </c>
      <c r="B1606" s="54" t="s">
        <v>1762</v>
      </c>
      <c r="C1606" s="54" t="s">
        <v>3253</v>
      </c>
      <c r="D1606" s="51">
        <v>54.989000000000004</v>
      </c>
      <c r="E1606" t="s">
        <v>13</v>
      </c>
      <c r="F1606" t="s">
        <v>3436</v>
      </c>
    </row>
    <row r="1607" spans="1:6" ht="15.75" x14ac:dyDescent="0.25">
      <c r="A1607" s="48" t="s">
        <v>1588</v>
      </c>
      <c r="B1607" s="54" t="s">
        <v>1762</v>
      </c>
      <c r="C1607" s="54" t="s">
        <v>3254</v>
      </c>
      <c r="D1607" s="51">
        <v>54.989000000000004</v>
      </c>
      <c r="E1607" t="s">
        <v>13</v>
      </c>
      <c r="F1607" t="s">
        <v>3438</v>
      </c>
    </row>
    <row r="1608" spans="1:6" ht="15.75" x14ac:dyDescent="0.25">
      <c r="A1608" s="45" t="s">
        <v>1589</v>
      </c>
      <c r="B1608" s="54" t="s">
        <v>1762</v>
      </c>
      <c r="C1608" s="54" t="s">
        <v>3255</v>
      </c>
      <c r="D1608" s="51">
        <v>61.589000000000006</v>
      </c>
      <c r="E1608" t="s">
        <v>13</v>
      </c>
      <c r="F1608" t="s">
        <v>3436</v>
      </c>
    </row>
    <row r="1609" spans="1:6" ht="15.75" x14ac:dyDescent="0.25">
      <c r="A1609" s="48" t="s">
        <v>1590</v>
      </c>
      <c r="B1609" s="54" t="s">
        <v>1762</v>
      </c>
      <c r="C1609" s="54" t="s">
        <v>3256</v>
      </c>
      <c r="D1609" s="51">
        <v>65.989000000000004</v>
      </c>
      <c r="E1609" t="s">
        <v>13</v>
      </c>
      <c r="F1609" t="s">
        <v>3438</v>
      </c>
    </row>
    <row r="1610" spans="1:6" ht="15.75" x14ac:dyDescent="0.25">
      <c r="A1610" s="48" t="s">
        <v>1591</v>
      </c>
      <c r="B1610" s="54" t="s">
        <v>1762</v>
      </c>
      <c r="C1610" s="54" t="s">
        <v>3257</v>
      </c>
      <c r="D1610" s="51">
        <v>65.989000000000004</v>
      </c>
      <c r="E1610" t="s">
        <v>13</v>
      </c>
      <c r="F1610" t="s">
        <v>3438</v>
      </c>
    </row>
    <row r="1611" spans="1:6" ht="15.75" x14ac:dyDescent="0.25">
      <c r="A1611" s="45" t="s">
        <v>1592</v>
      </c>
      <c r="B1611" s="54" t="s">
        <v>1762</v>
      </c>
      <c r="C1611" s="54" t="s">
        <v>3258</v>
      </c>
      <c r="D1611" s="51">
        <v>71.489000000000004</v>
      </c>
      <c r="E1611" t="s">
        <v>13</v>
      </c>
      <c r="F1611" t="s">
        <v>3436</v>
      </c>
    </row>
    <row r="1612" spans="1:6" ht="15.75" x14ac:dyDescent="0.25">
      <c r="A1612" s="45" t="s">
        <v>1593</v>
      </c>
      <c r="B1612" s="54" t="s">
        <v>1762</v>
      </c>
      <c r="C1612" s="54" t="s">
        <v>3259</v>
      </c>
      <c r="D1612" s="51">
        <v>76.989000000000004</v>
      </c>
      <c r="E1612" t="s">
        <v>13</v>
      </c>
      <c r="F1612" t="s">
        <v>3436</v>
      </c>
    </row>
    <row r="1613" spans="1:6" ht="15.75" x14ac:dyDescent="0.25">
      <c r="A1613" s="48" t="s">
        <v>1594</v>
      </c>
      <c r="B1613" s="54" t="s">
        <v>1762</v>
      </c>
      <c r="C1613" s="54" t="s">
        <v>3260</v>
      </c>
      <c r="D1613" s="51">
        <v>43.989000000000004</v>
      </c>
      <c r="E1613" t="s">
        <v>13</v>
      </c>
      <c r="F1613" t="s">
        <v>3438</v>
      </c>
    </row>
    <row r="1614" spans="1:6" ht="15.75" x14ac:dyDescent="0.25">
      <c r="A1614" s="45" t="s">
        <v>1595</v>
      </c>
      <c r="B1614" s="54" t="s">
        <v>1762</v>
      </c>
      <c r="C1614" s="54" t="s">
        <v>3261</v>
      </c>
      <c r="D1614" s="51">
        <v>49.489000000000004</v>
      </c>
      <c r="E1614" t="s">
        <v>13</v>
      </c>
      <c r="F1614" t="s">
        <v>3436</v>
      </c>
    </row>
    <row r="1615" spans="1:6" ht="15.75" x14ac:dyDescent="0.25">
      <c r="A1615" s="45" t="s">
        <v>1596</v>
      </c>
      <c r="B1615" s="54" t="s">
        <v>1762</v>
      </c>
      <c r="C1615" s="54" t="s">
        <v>3262</v>
      </c>
      <c r="D1615" s="51">
        <v>51.689000000000007</v>
      </c>
      <c r="E1615" t="s">
        <v>13</v>
      </c>
      <c r="F1615" t="s">
        <v>3437</v>
      </c>
    </row>
    <row r="1616" spans="1:6" ht="15.75" x14ac:dyDescent="0.25">
      <c r="A1616" s="45" t="s">
        <v>1597</v>
      </c>
      <c r="B1616" s="54" t="s">
        <v>1762</v>
      </c>
      <c r="C1616" s="54" t="s">
        <v>3263</v>
      </c>
      <c r="D1616" s="51">
        <v>49.489000000000004</v>
      </c>
      <c r="E1616" t="s">
        <v>13</v>
      </c>
      <c r="F1616" t="s">
        <v>3438</v>
      </c>
    </row>
    <row r="1617" spans="1:6" ht="15.75" x14ac:dyDescent="0.25">
      <c r="A1617" s="48" t="s">
        <v>1598</v>
      </c>
      <c r="B1617" s="54" t="s">
        <v>1762</v>
      </c>
      <c r="C1617" s="54" t="s">
        <v>3264</v>
      </c>
      <c r="D1617" s="51">
        <v>43.989000000000004</v>
      </c>
      <c r="E1617" t="s">
        <v>13</v>
      </c>
      <c r="F1617" t="s">
        <v>3438</v>
      </c>
    </row>
    <row r="1618" spans="1:6" ht="15.75" x14ac:dyDescent="0.25">
      <c r="A1618" s="48" t="s">
        <v>1599</v>
      </c>
      <c r="B1618" s="54" t="s">
        <v>1762</v>
      </c>
      <c r="C1618" s="54" t="s">
        <v>3265</v>
      </c>
      <c r="D1618" s="51">
        <v>43.989000000000004</v>
      </c>
      <c r="E1618" t="s">
        <v>13</v>
      </c>
      <c r="F1618" t="s">
        <v>3438</v>
      </c>
    </row>
    <row r="1619" spans="1:6" ht="15.75" x14ac:dyDescent="0.25">
      <c r="A1619" s="45" t="s">
        <v>1600</v>
      </c>
      <c r="B1619" s="54" t="s">
        <v>1762</v>
      </c>
      <c r="C1619" s="54" t="s">
        <v>3266</v>
      </c>
      <c r="D1619" s="51">
        <v>40.689000000000007</v>
      </c>
      <c r="E1619" t="s">
        <v>13</v>
      </c>
      <c r="F1619" t="s">
        <v>3438</v>
      </c>
    </row>
    <row r="1620" spans="1:6" ht="15.75" x14ac:dyDescent="0.25">
      <c r="A1620" s="45" t="s">
        <v>1601</v>
      </c>
      <c r="B1620" s="54" t="s">
        <v>1762</v>
      </c>
      <c r="C1620" s="54" t="s">
        <v>3267</v>
      </c>
      <c r="D1620" s="51">
        <v>40.689000000000007</v>
      </c>
      <c r="E1620" t="s">
        <v>13</v>
      </c>
      <c r="F1620" t="s">
        <v>3438</v>
      </c>
    </row>
    <row r="1621" spans="1:6" ht="15.75" x14ac:dyDescent="0.25">
      <c r="A1621" s="48" t="s">
        <v>1602</v>
      </c>
      <c r="B1621" s="54" t="s">
        <v>1762</v>
      </c>
      <c r="C1621" s="54" t="s">
        <v>3268</v>
      </c>
      <c r="D1621" s="51">
        <v>54.989000000000004</v>
      </c>
      <c r="E1621" t="s">
        <v>13</v>
      </c>
      <c r="F1621" t="s">
        <v>3438</v>
      </c>
    </row>
    <row r="1622" spans="1:6" ht="15.75" x14ac:dyDescent="0.25">
      <c r="A1622" s="48" t="s">
        <v>1603</v>
      </c>
      <c r="B1622" s="54" t="s">
        <v>1762</v>
      </c>
      <c r="C1622" s="54" t="s">
        <v>3269</v>
      </c>
      <c r="D1622" s="51">
        <v>54.989000000000004</v>
      </c>
      <c r="E1622" t="s">
        <v>13</v>
      </c>
      <c r="F1622" t="s">
        <v>3438</v>
      </c>
    </row>
    <row r="1623" spans="1:6" ht="15.75" x14ac:dyDescent="0.25">
      <c r="A1623" s="45" t="s">
        <v>1604</v>
      </c>
      <c r="B1623" s="54" t="s">
        <v>1762</v>
      </c>
      <c r="C1623" s="54" t="s">
        <v>3270</v>
      </c>
      <c r="D1623" s="51">
        <v>32.989000000000004</v>
      </c>
      <c r="E1623" t="s">
        <v>13</v>
      </c>
      <c r="F1623" t="s">
        <v>3436</v>
      </c>
    </row>
    <row r="1624" spans="1:6" ht="15.75" x14ac:dyDescent="0.25">
      <c r="A1624" s="45" t="s">
        <v>1605</v>
      </c>
      <c r="B1624" s="54" t="s">
        <v>1762</v>
      </c>
      <c r="C1624" s="54" t="s">
        <v>3271</v>
      </c>
      <c r="D1624" s="51">
        <v>32.989000000000004</v>
      </c>
      <c r="E1624" t="s">
        <v>13</v>
      </c>
      <c r="F1624" t="s">
        <v>3438</v>
      </c>
    </row>
    <row r="1625" spans="1:6" ht="15.75" x14ac:dyDescent="0.25">
      <c r="A1625" s="46" t="s">
        <v>1606</v>
      </c>
      <c r="B1625" s="54" t="s">
        <v>1762</v>
      </c>
      <c r="C1625" s="54" t="s">
        <v>3272</v>
      </c>
      <c r="D1625" s="51">
        <v>27.489000000000001</v>
      </c>
      <c r="E1625" t="s">
        <v>13</v>
      </c>
      <c r="F1625" t="s">
        <v>3438</v>
      </c>
    </row>
    <row r="1626" spans="1:6" ht="15.75" x14ac:dyDescent="0.25">
      <c r="A1626" s="46" t="s">
        <v>1607</v>
      </c>
      <c r="B1626" s="54" t="s">
        <v>1762</v>
      </c>
      <c r="C1626" s="54" t="s">
        <v>3273</v>
      </c>
      <c r="D1626" s="51">
        <v>27.489000000000001</v>
      </c>
      <c r="E1626" t="s">
        <v>13</v>
      </c>
      <c r="F1626" t="s">
        <v>3438</v>
      </c>
    </row>
    <row r="1627" spans="1:6" ht="15.75" x14ac:dyDescent="0.25">
      <c r="A1627" s="45" t="s">
        <v>1608</v>
      </c>
      <c r="B1627" s="54" t="s">
        <v>1762</v>
      </c>
      <c r="C1627" s="54" t="s">
        <v>3274</v>
      </c>
      <c r="D1627" s="51">
        <v>38.489000000000004</v>
      </c>
      <c r="E1627" t="s">
        <v>13</v>
      </c>
      <c r="F1627" t="s">
        <v>3436</v>
      </c>
    </row>
    <row r="1628" spans="1:6" ht="15.75" x14ac:dyDescent="0.25">
      <c r="A1628" s="45" t="s">
        <v>1609</v>
      </c>
      <c r="B1628" s="54" t="s">
        <v>1762</v>
      </c>
      <c r="C1628" s="54" t="s">
        <v>3275</v>
      </c>
      <c r="D1628" s="51">
        <v>38.489000000000004</v>
      </c>
      <c r="E1628" t="s">
        <v>13</v>
      </c>
      <c r="F1628" t="s">
        <v>3436</v>
      </c>
    </row>
    <row r="1629" spans="1:6" ht="15.75" x14ac:dyDescent="0.25">
      <c r="A1629" s="45" t="s">
        <v>1610</v>
      </c>
      <c r="B1629" s="54" t="s">
        <v>1762</v>
      </c>
      <c r="C1629" s="54" t="s">
        <v>3276</v>
      </c>
      <c r="D1629" s="51">
        <v>27.489000000000001</v>
      </c>
      <c r="E1629" t="s">
        <v>13</v>
      </c>
      <c r="F1629" t="s">
        <v>3436</v>
      </c>
    </row>
    <row r="1630" spans="1:6" ht="15.75" x14ac:dyDescent="0.25">
      <c r="A1630" s="45" t="s">
        <v>1611</v>
      </c>
      <c r="B1630" s="54" t="s">
        <v>1762</v>
      </c>
      <c r="C1630" s="54" t="s">
        <v>3277</v>
      </c>
      <c r="D1630" s="51">
        <v>27.489000000000001</v>
      </c>
      <c r="E1630" t="s">
        <v>13</v>
      </c>
      <c r="F1630" t="s">
        <v>3438</v>
      </c>
    </row>
    <row r="1631" spans="1:6" ht="15.75" x14ac:dyDescent="0.25">
      <c r="A1631" s="45" t="s">
        <v>1612</v>
      </c>
      <c r="B1631" s="54" t="s">
        <v>1762</v>
      </c>
      <c r="C1631" s="54" t="s">
        <v>3278</v>
      </c>
      <c r="D1631" s="51">
        <v>25.289000000000001</v>
      </c>
      <c r="E1631" t="s">
        <v>13</v>
      </c>
      <c r="F1631" t="s">
        <v>3436</v>
      </c>
    </row>
    <row r="1632" spans="1:6" ht="15.75" x14ac:dyDescent="0.25">
      <c r="A1632" s="45" t="s">
        <v>1613</v>
      </c>
      <c r="B1632" s="54" t="s">
        <v>1762</v>
      </c>
      <c r="C1632" s="54" t="s">
        <v>3279</v>
      </c>
      <c r="D1632" s="51">
        <v>25.289000000000001</v>
      </c>
      <c r="E1632" t="s">
        <v>13</v>
      </c>
      <c r="F1632" t="s">
        <v>3438</v>
      </c>
    </row>
    <row r="1633" spans="1:6" ht="15.75" x14ac:dyDescent="0.25">
      <c r="A1633" s="45" t="s">
        <v>1614</v>
      </c>
      <c r="B1633" s="54" t="s">
        <v>1762</v>
      </c>
      <c r="C1633" s="54" t="s">
        <v>3280</v>
      </c>
      <c r="D1633" s="51">
        <v>76.989000000000004</v>
      </c>
      <c r="E1633" t="s">
        <v>13</v>
      </c>
      <c r="F1633" t="s">
        <v>3436</v>
      </c>
    </row>
    <row r="1634" spans="1:6" ht="15.75" x14ac:dyDescent="0.25">
      <c r="A1634" s="48" t="s">
        <v>1615</v>
      </c>
      <c r="B1634" s="54" t="s">
        <v>1762</v>
      </c>
      <c r="C1634" s="54" t="s">
        <v>3281</v>
      </c>
      <c r="D1634" s="51">
        <v>79.189000000000007</v>
      </c>
      <c r="E1634" t="s">
        <v>13</v>
      </c>
      <c r="F1634" t="s">
        <v>3464</v>
      </c>
    </row>
    <row r="1635" spans="1:6" ht="15.75" x14ac:dyDescent="0.25">
      <c r="A1635" s="46" t="s">
        <v>1616</v>
      </c>
      <c r="B1635" s="54" t="s">
        <v>1762</v>
      </c>
      <c r="C1635" s="54" t="s">
        <v>3282</v>
      </c>
      <c r="D1635" s="51">
        <v>32.989000000000004</v>
      </c>
      <c r="E1635" t="s">
        <v>13</v>
      </c>
      <c r="F1635" t="s">
        <v>3438</v>
      </c>
    </row>
    <row r="1636" spans="1:6" ht="15.75" x14ac:dyDescent="0.25">
      <c r="A1636" s="46" t="s">
        <v>1617</v>
      </c>
      <c r="B1636" s="54" t="s">
        <v>1762</v>
      </c>
      <c r="C1636" s="54" t="s">
        <v>3283</v>
      </c>
      <c r="D1636" s="51">
        <v>32.989000000000004</v>
      </c>
      <c r="E1636" t="s">
        <v>13</v>
      </c>
      <c r="F1636" t="s">
        <v>3438</v>
      </c>
    </row>
    <row r="1637" spans="1:6" ht="15.75" x14ac:dyDescent="0.25">
      <c r="A1637" s="45" t="s">
        <v>1618</v>
      </c>
      <c r="B1637" s="54" t="s">
        <v>1762</v>
      </c>
      <c r="C1637" s="54" t="s">
        <v>206</v>
      </c>
      <c r="D1637" s="51">
        <v>38.489000000000004</v>
      </c>
      <c r="E1637" t="s">
        <v>13</v>
      </c>
      <c r="F1637" t="s">
        <v>3436</v>
      </c>
    </row>
    <row r="1638" spans="1:6" ht="15.75" x14ac:dyDescent="0.25">
      <c r="A1638" s="45" t="s">
        <v>1619</v>
      </c>
      <c r="B1638" s="54" t="s">
        <v>1762</v>
      </c>
      <c r="C1638" s="54" t="s">
        <v>3284</v>
      </c>
      <c r="D1638" s="51">
        <v>38.489000000000004</v>
      </c>
      <c r="E1638" t="s">
        <v>13</v>
      </c>
      <c r="F1638" t="s">
        <v>3438</v>
      </c>
    </row>
    <row r="1639" spans="1:6" ht="15.75" x14ac:dyDescent="0.25">
      <c r="A1639" s="45" t="s">
        <v>1620</v>
      </c>
      <c r="B1639" s="54" t="s">
        <v>1762</v>
      </c>
      <c r="C1639" s="54" t="s">
        <v>3285</v>
      </c>
      <c r="D1639" s="51">
        <v>32.989000000000004</v>
      </c>
      <c r="E1639" t="s">
        <v>13</v>
      </c>
      <c r="F1639" t="s">
        <v>3436</v>
      </c>
    </row>
    <row r="1640" spans="1:6" ht="15.75" x14ac:dyDescent="0.25">
      <c r="A1640" s="45" t="s">
        <v>1621</v>
      </c>
      <c r="B1640" s="54" t="s">
        <v>1762</v>
      </c>
      <c r="C1640" s="54" t="s">
        <v>3286</v>
      </c>
      <c r="D1640" s="51">
        <v>35.189</v>
      </c>
      <c r="E1640" t="s">
        <v>13</v>
      </c>
      <c r="F1640" t="s">
        <v>3437</v>
      </c>
    </row>
    <row r="1641" spans="1:6" ht="15.75" x14ac:dyDescent="0.25">
      <c r="A1641" s="45" t="s">
        <v>1622</v>
      </c>
      <c r="B1641" s="54" t="s">
        <v>1762</v>
      </c>
      <c r="C1641" s="54" t="s">
        <v>3287</v>
      </c>
      <c r="D1641" s="51">
        <v>32.989000000000004</v>
      </c>
      <c r="E1641" t="s">
        <v>13</v>
      </c>
      <c r="F1641" t="s">
        <v>3438</v>
      </c>
    </row>
    <row r="1642" spans="1:6" ht="15.75" x14ac:dyDescent="0.25">
      <c r="A1642" s="45" t="s">
        <v>1623</v>
      </c>
      <c r="B1642" s="54" t="s">
        <v>1762</v>
      </c>
      <c r="C1642" s="54" t="s">
        <v>3288</v>
      </c>
      <c r="D1642" s="51">
        <v>39.589000000000006</v>
      </c>
      <c r="E1642" t="s">
        <v>13</v>
      </c>
      <c r="F1642" t="s">
        <v>3436</v>
      </c>
    </row>
    <row r="1643" spans="1:6" ht="15.75" x14ac:dyDescent="0.25">
      <c r="A1643" s="45" t="s">
        <v>1624</v>
      </c>
      <c r="B1643" s="54" t="s">
        <v>1762</v>
      </c>
      <c r="C1643" s="54" t="s">
        <v>3289</v>
      </c>
      <c r="D1643" s="51">
        <v>32.989000000000004</v>
      </c>
      <c r="E1643" t="s">
        <v>13</v>
      </c>
      <c r="F1643" t="s">
        <v>3438</v>
      </c>
    </row>
    <row r="1644" spans="1:6" ht="15.75" x14ac:dyDescent="0.25">
      <c r="A1644" s="45" t="s">
        <v>1625</v>
      </c>
      <c r="B1644" s="54" t="s">
        <v>1762</v>
      </c>
      <c r="C1644" s="54" t="s">
        <v>3290</v>
      </c>
      <c r="D1644" s="51">
        <v>32.989000000000004</v>
      </c>
      <c r="E1644" t="s">
        <v>13</v>
      </c>
      <c r="F1644" t="s">
        <v>3438</v>
      </c>
    </row>
    <row r="1645" spans="1:6" ht="15.75" x14ac:dyDescent="0.25">
      <c r="A1645" s="45" t="s">
        <v>1626</v>
      </c>
      <c r="B1645" s="54" t="s">
        <v>1762</v>
      </c>
      <c r="C1645" s="54" t="s">
        <v>3291</v>
      </c>
      <c r="D1645" s="51">
        <v>32.989000000000004</v>
      </c>
      <c r="E1645" t="s">
        <v>13</v>
      </c>
      <c r="F1645" t="s">
        <v>3438</v>
      </c>
    </row>
    <row r="1646" spans="1:6" ht="15.75" x14ac:dyDescent="0.25">
      <c r="A1646" s="45" t="s">
        <v>1627</v>
      </c>
      <c r="B1646" s="54" t="s">
        <v>1762</v>
      </c>
      <c r="C1646" s="54" t="s">
        <v>3292</v>
      </c>
      <c r="D1646" s="51">
        <v>32.989000000000004</v>
      </c>
      <c r="E1646" t="s">
        <v>13</v>
      </c>
      <c r="F1646" t="s">
        <v>3436</v>
      </c>
    </row>
    <row r="1647" spans="1:6" ht="15.75" x14ac:dyDescent="0.25">
      <c r="A1647" s="45" t="s">
        <v>208</v>
      </c>
      <c r="B1647" s="54" t="s">
        <v>1762</v>
      </c>
      <c r="C1647" s="54" t="s">
        <v>207</v>
      </c>
      <c r="D1647" s="51">
        <v>32.989000000000004</v>
      </c>
      <c r="E1647" t="s">
        <v>13</v>
      </c>
      <c r="F1647" t="s">
        <v>3436</v>
      </c>
    </row>
    <row r="1648" spans="1:6" ht="15.75" x14ac:dyDescent="0.25">
      <c r="A1648" s="45" t="s">
        <v>1628</v>
      </c>
      <c r="B1648" s="54" t="s">
        <v>1762</v>
      </c>
      <c r="C1648" s="54" t="s">
        <v>3293</v>
      </c>
      <c r="D1648" s="51">
        <v>35.189</v>
      </c>
      <c r="E1648" t="s">
        <v>13</v>
      </c>
      <c r="F1648" t="s">
        <v>3437</v>
      </c>
    </row>
    <row r="1649" spans="1:6" ht="15.75" x14ac:dyDescent="0.25">
      <c r="A1649" s="45" t="s">
        <v>213</v>
      </c>
      <c r="B1649" s="54" t="s">
        <v>1762</v>
      </c>
      <c r="C1649" s="54" t="s">
        <v>212</v>
      </c>
      <c r="D1649" s="51">
        <v>32.989000000000004</v>
      </c>
      <c r="E1649" t="s">
        <v>13</v>
      </c>
      <c r="F1649" t="s">
        <v>3436</v>
      </c>
    </row>
    <row r="1650" spans="1:6" ht="15.75" x14ac:dyDescent="0.25">
      <c r="A1650" s="45" t="s">
        <v>1629</v>
      </c>
      <c r="B1650" s="54" t="s">
        <v>1762</v>
      </c>
      <c r="C1650" s="54" t="s">
        <v>3294</v>
      </c>
      <c r="D1650" s="51">
        <v>29.689</v>
      </c>
      <c r="E1650" t="s">
        <v>13</v>
      </c>
      <c r="F1650" t="s">
        <v>3438</v>
      </c>
    </row>
    <row r="1651" spans="1:6" ht="15.75" x14ac:dyDescent="0.25">
      <c r="A1651" s="46" t="s">
        <v>1630</v>
      </c>
      <c r="B1651" s="54" t="s">
        <v>1762</v>
      </c>
      <c r="C1651" s="54" t="s">
        <v>3295</v>
      </c>
      <c r="D1651" s="51">
        <v>29.689</v>
      </c>
      <c r="E1651" t="s">
        <v>13</v>
      </c>
      <c r="F1651" t="s">
        <v>3438</v>
      </c>
    </row>
    <row r="1652" spans="1:6" ht="15.75" x14ac:dyDescent="0.25">
      <c r="A1652" s="45" t="s">
        <v>1631</v>
      </c>
      <c r="B1652" s="54" t="s">
        <v>1762</v>
      </c>
      <c r="C1652" s="54" t="s">
        <v>3296</v>
      </c>
      <c r="D1652" s="51">
        <v>27.489000000000001</v>
      </c>
      <c r="E1652" t="s">
        <v>13</v>
      </c>
      <c r="F1652" t="s">
        <v>3436</v>
      </c>
    </row>
    <row r="1653" spans="1:6" ht="15.75" x14ac:dyDescent="0.25">
      <c r="A1653" s="45" t="s">
        <v>205</v>
      </c>
      <c r="B1653" s="54" t="s">
        <v>1762</v>
      </c>
      <c r="C1653" s="54" t="s">
        <v>204</v>
      </c>
      <c r="D1653" s="51">
        <v>27.489000000000001</v>
      </c>
      <c r="E1653" t="s">
        <v>13</v>
      </c>
      <c r="F1653" t="s">
        <v>3438</v>
      </c>
    </row>
    <row r="1654" spans="1:6" ht="15.75" x14ac:dyDescent="0.25">
      <c r="A1654" s="48" t="s">
        <v>211</v>
      </c>
      <c r="B1654" s="54" t="s">
        <v>1762</v>
      </c>
      <c r="C1654" s="54" t="s">
        <v>210</v>
      </c>
      <c r="D1654" s="51">
        <v>27.489000000000001</v>
      </c>
      <c r="E1654" t="s">
        <v>13</v>
      </c>
      <c r="F1654" t="s">
        <v>3438</v>
      </c>
    </row>
    <row r="1655" spans="1:6" ht="15.75" x14ac:dyDescent="0.25">
      <c r="A1655" s="45" t="s">
        <v>1632</v>
      </c>
      <c r="B1655" s="54" t="s">
        <v>1762</v>
      </c>
      <c r="C1655" s="54" t="s">
        <v>3297</v>
      </c>
      <c r="D1655" s="51">
        <v>27.489000000000001</v>
      </c>
      <c r="E1655" t="s">
        <v>13</v>
      </c>
      <c r="F1655" t="s">
        <v>3438</v>
      </c>
    </row>
    <row r="1656" spans="1:6" ht="15.75" x14ac:dyDescent="0.25">
      <c r="A1656" s="46" t="s">
        <v>1633</v>
      </c>
      <c r="B1656" s="54" t="s">
        <v>1762</v>
      </c>
      <c r="C1656" s="54" t="s">
        <v>3298</v>
      </c>
      <c r="D1656" s="51">
        <v>32.989000000000004</v>
      </c>
      <c r="E1656" t="s">
        <v>13</v>
      </c>
      <c r="F1656" t="s">
        <v>3438</v>
      </c>
    </row>
    <row r="1657" spans="1:6" ht="15.75" x14ac:dyDescent="0.25">
      <c r="A1657" s="48" t="s">
        <v>1634</v>
      </c>
      <c r="B1657" s="54" t="s">
        <v>1762</v>
      </c>
      <c r="C1657" s="54" t="s">
        <v>3299</v>
      </c>
      <c r="D1657" s="51">
        <v>27.489000000000001</v>
      </c>
      <c r="E1657" t="s">
        <v>13</v>
      </c>
      <c r="F1657" t="s">
        <v>3436</v>
      </c>
    </row>
    <row r="1658" spans="1:6" ht="15.75" x14ac:dyDescent="0.25">
      <c r="A1658" s="48" t="s">
        <v>1635</v>
      </c>
      <c r="B1658" s="54" t="s">
        <v>1762</v>
      </c>
      <c r="C1658" s="54" t="s">
        <v>3300</v>
      </c>
      <c r="D1658" s="51">
        <v>27.489000000000001</v>
      </c>
      <c r="E1658" t="s">
        <v>13</v>
      </c>
      <c r="F1658" t="s">
        <v>3438</v>
      </c>
    </row>
    <row r="1659" spans="1:6" ht="15.75" x14ac:dyDescent="0.25">
      <c r="A1659" s="45" t="s">
        <v>1636</v>
      </c>
      <c r="B1659" s="54" t="s">
        <v>1762</v>
      </c>
      <c r="C1659" s="54" t="s">
        <v>3301</v>
      </c>
      <c r="D1659" s="51">
        <v>21.989000000000001</v>
      </c>
      <c r="E1659" t="s">
        <v>13</v>
      </c>
      <c r="F1659" t="s">
        <v>3436</v>
      </c>
    </row>
    <row r="1660" spans="1:6" ht="15.75" x14ac:dyDescent="0.25">
      <c r="A1660" s="45" t="s">
        <v>1637</v>
      </c>
      <c r="B1660" s="54" t="s">
        <v>1762</v>
      </c>
      <c r="C1660" s="54" t="s">
        <v>3302</v>
      </c>
      <c r="D1660" s="51">
        <v>24.189</v>
      </c>
      <c r="E1660" t="s">
        <v>13</v>
      </c>
      <c r="F1660" t="s">
        <v>3437</v>
      </c>
    </row>
    <row r="1661" spans="1:6" ht="15.75" x14ac:dyDescent="0.25">
      <c r="A1661" s="45" t="s">
        <v>1638</v>
      </c>
      <c r="B1661" s="54" t="s">
        <v>1762</v>
      </c>
      <c r="C1661" s="54" t="s">
        <v>3303</v>
      </c>
      <c r="D1661" s="51">
        <v>21.989000000000001</v>
      </c>
      <c r="E1661" t="s">
        <v>13</v>
      </c>
      <c r="F1661" t="s">
        <v>3438</v>
      </c>
    </row>
    <row r="1662" spans="1:6" ht="15.75" x14ac:dyDescent="0.25">
      <c r="A1662" s="48" t="s">
        <v>1639</v>
      </c>
      <c r="B1662" s="54" t="s">
        <v>1762</v>
      </c>
      <c r="C1662" s="54" t="s">
        <v>3304</v>
      </c>
      <c r="D1662" s="51">
        <v>19.789000000000001</v>
      </c>
      <c r="E1662" t="s">
        <v>13</v>
      </c>
      <c r="F1662" t="s">
        <v>3438</v>
      </c>
    </row>
    <row r="1663" spans="1:6" ht="15.75" x14ac:dyDescent="0.25">
      <c r="A1663" s="48" t="s">
        <v>1640</v>
      </c>
      <c r="B1663" s="54" t="s">
        <v>1762</v>
      </c>
      <c r="C1663" s="54" t="s">
        <v>3305</v>
      </c>
      <c r="D1663" s="51">
        <v>20.888999999999999</v>
      </c>
      <c r="E1663" t="s">
        <v>13</v>
      </c>
      <c r="F1663" t="s">
        <v>3436</v>
      </c>
    </row>
    <row r="1664" spans="1:6" ht="15.75" x14ac:dyDescent="0.25">
      <c r="A1664" s="48" t="s">
        <v>1641</v>
      </c>
      <c r="B1664" s="54" t="s">
        <v>1762</v>
      </c>
      <c r="C1664" s="54" t="s">
        <v>3306</v>
      </c>
      <c r="D1664" s="51">
        <v>20.888999999999999</v>
      </c>
      <c r="E1664" t="s">
        <v>13</v>
      </c>
      <c r="F1664" t="s">
        <v>3436</v>
      </c>
    </row>
    <row r="1665" spans="1:6" ht="15.75" x14ac:dyDescent="0.25">
      <c r="A1665" s="45" t="s">
        <v>1642</v>
      </c>
      <c r="B1665" s="54" t="s">
        <v>1762</v>
      </c>
      <c r="C1665" s="54" t="s">
        <v>3307</v>
      </c>
      <c r="D1665" s="51">
        <v>21.989000000000001</v>
      </c>
      <c r="E1665" t="s">
        <v>13</v>
      </c>
      <c r="F1665" t="s">
        <v>3436</v>
      </c>
    </row>
    <row r="1666" spans="1:6" ht="15.75" x14ac:dyDescent="0.25">
      <c r="A1666" s="45" t="s">
        <v>1643</v>
      </c>
      <c r="B1666" s="54" t="s">
        <v>1762</v>
      </c>
      <c r="C1666" s="54" t="s">
        <v>3308</v>
      </c>
      <c r="D1666" s="51">
        <v>21.989000000000001</v>
      </c>
      <c r="E1666" t="s">
        <v>13</v>
      </c>
      <c r="F1666" t="s">
        <v>3436</v>
      </c>
    </row>
    <row r="1667" spans="1:6" ht="15.75" x14ac:dyDescent="0.25">
      <c r="A1667" s="46" t="s">
        <v>1644</v>
      </c>
      <c r="B1667" s="54" t="s">
        <v>1762</v>
      </c>
      <c r="C1667" s="54" t="s">
        <v>3309</v>
      </c>
      <c r="D1667" s="51">
        <v>19.789000000000001</v>
      </c>
      <c r="E1667" t="s">
        <v>13</v>
      </c>
      <c r="F1667" t="s">
        <v>3436</v>
      </c>
    </row>
    <row r="1668" spans="1:6" ht="15.75" x14ac:dyDescent="0.25">
      <c r="A1668" s="46" t="s">
        <v>1645</v>
      </c>
      <c r="B1668" s="54" t="s">
        <v>1762</v>
      </c>
      <c r="C1668" s="54" t="s">
        <v>3310</v>
      </c>
      <c r="D1668" s="51">
        <v>19.789000000000001</v>
      </c>
      <c r="E1668" t="s">
        <v>13</v>
      </c>
      <c r="F1668" t="s">
        <v>3436</v>
      </c>
    </row>
    <row r="1669" spans="1:6" ht="15.75" x14ac:dyDescent="0.25">
      <c r="A1669" s="46" t="s">
        <v>1646</v>
      </c>
      <c r="B1669" s="54" t="s">
        <v>1762</v>
      </c>
      <c r="C1669" s="54" t="s">
        <v>3311</v>
      </c>
      <c r="D1669" s="51">
        <v>18.689</v>
      </c>
      <c r="E1669" t="s">
        <v>13</v>
      </c>
      <c r="F1669" t="s">
        <v>3436</v>
      </c>
    </row>
    <row r="1670" spans="1:6" ht="15.75" x14ac:dyDescent="0.25">
      <c r="A1670" s="46" t="s">
        <v>1647</v>
      </c>
      <c r="B1670" s="54" t="s">
        <v>1762</v>
      </c>
      <c r="C1670" s="54" t="s">
        <v>3312</v>
      </c>
      <c r="D1670" s="51">
        <v>21.989000000000001</v>
      </c>
      <c r="E1670" t="s">
        <v>13</v>
      </c>
      <c r="F1670" t="s">
        <v>3436</v>
      </c>
    </row>
    <row r="1671" spans="1:6" ht="15.75" x14ac:dyDescent="0.25">
      <c r="A1671" s="46" t="s">
        <v>1648</v>
      </c>
      <c r="B1671" s="54" t="s">
        <v>1762</v>
      </c>
      <c r="C1671" s="54" t="s">
        <v>3313</v>
      </c>
      <c r="D1671" s="51">
        <v>21.989000000000001</v>
      </c>
      <c r="E1671" t="s">
        <v>13</v>
      </c>
      <c r="F1671" t="s">
        <v>3436</v>
      </c>
    </row>
    <row r="1672" spans="1:6" ht="15.75" x14ac:dyDescent="0.25">
      <c r="A1672" s="46" t="s">
        <v>1649</v>
      </c>
      <c r="B1672" s="54" t="s">
        <v>1762</v>
      </c>
      <c r="C1672" s="54" t="s">
        <v>3314</v>
      </c>
      <c r="D1672" s="51">
        <v>27.489000000000001</v>
      </c>
      <c r="E1672" t="s">
        <v>13</v>
      </c>
      <c r="F1672" t="s">
        <v>3436</v>
      </c>
    </row>
    <row r="1673" spans="1:6" ht="15.75" x14ac:dyDescent="0.25">
      <c r="A1673" s="46" t="s">
        <v>1650</v>
      </c>
      <c r="B1673" s="54" t="s">
        <v>1762</v>
      </c>
      <c r="C1673" s="54" t="s">
        <v>3315</v>
      </c>
      <c r="D1673" s="51">
        <v>27.489000000000001</v>
      </c>
      <c r="E1673" t="s">
        <v>13</v>
      </c>
      <c r="F1673" t="s">
        <v>3436</v>
      </c>
    </row>
    <row r="1674" spans="1:6" ht="15.75" x14ac:dyDescent="0.25">
      <c r="A1674" s="45" t="s">
        <v>1651</v>
      </c>
      <c r="B1674" s="54" t="s">
        <v>1762</v>
      </c>
      <c r="C1674" s="54" t="s">
        <v>3316</v>
      </c>
      <c r="D1674" s="51">
        <v>28.589000000000002</v>
      </c>
      <c r="E1674" t="s">
        <v>13</v>
      </c>
      <c r="F1674" t="s">
        <v>3436</v>
      </c>
    </row>
    <row r="1675" spans="1:6" ht="15.75" x14ac:dyDescent="0.25">
      <c r="A1675" s="45" t="s">
        <v>1652</v>
      </c>
      <c r="B1675" s="54" t="s">
        <v>1762</v>
      </c>
      <c r="C1675" s="54" t="s">
        <v>3317</v>
      </c>
      <c r="D1675" s="51">
        <v>30.789000000000001</v>
      </c>
      <c r="E1675" t="s">
        <v>13</v>
      </c>
      <c r="F1675" t="s">
        <v>3437</v>
      </c>
    </row>
    <row r="1676" spans="1:6" ht="15.75" x14ac:dyDescent="0.25">
      <c r="A1676" s="45" t="s">
        <v>1653</v>
      </c>
      <c r="B1676" s="54" t="s">
        <v>1762</v>
      </c>
      <c r="C1676" s="54" t="s">
        <v>3318</v>
      </c>
      <c r="D1676" s="51">
        <v>31.888999999999999</v>
      </c>
      <c r="E1676" t="s">
        <v>13</v>
      </c>
      <c r="F1676" t="s">
        <v>3436</v>
      </c>
    </row>
    <row r="1677" spans="1:6" ht="15.75" x14ac:dyDescent="0.25">
      <c r="A1677" s="45" t="s">
        <v>1654</v>
      </c>
      <c r="B1677" s="54" t="s">
        <v>1762</v>
      </c>
      <c r="C1677" s="54" t="s">
        <v>3319</v>
      </c>
      <c r="D1677" s="51">
        <v>43.989000000000004</v>
      </c>
      <c r="E1677" t="s">
        <v>13</v>
      </c>
      <c r="F1677" t="s">
        <v>3436</v>
      </c>
    </row>
    <row r="1678" spans="1:6" ht="15.75" x14ac:dyDescent="0.25">
      <c r="A1678" s="45" t="s">
        <v>1655</v>
      </c>
      <c r="B1678" s="54" t="s">
        <v>1762</v>
      </c>
      <c r="C1678" s="54" t="s">
        <v>3320</v>
      </c>
      <c r="D1678" s="51">
        <v>31.888999999999999</v>
      </c>
      <c r="E1678" t="s">
        <v>13</v>
      </c>
      <c r="F1678" t="s">
        <v>3436</v>
      </c>
    </row>
    <row r="1679" spans="1:6" ht="15.75" x14ac:dyDescent="0.25">
      <c r="A1679" s="45" t="s">
        <v>1656</v>
      </c>
      <c r="B1679" s="54" t="s">
        <v>1762</v>
      </c>
      <c r="C1679" s="54" t="s">
        <v>3321</v>
      </c>
      <c r="D1679" s="51">
        <v>30.789000000000001</v>
      </c>
      <c r="E1679" t="s">
        <v>13</v>
      </c>
      <c r="F1679" t="s">
        <v>3436</v>
      </c>
    </row>
    <row r="1680" spans="1:6" ht="15.75" x14ac:dyDescent="0.25">
      <c r="A1680" s="45" t="s">
        <v>1657</v>
      </c>
      <c r="B1680" s="54" t="s">
        <v>1762</v>
      </c>
      <c r="C1680" s="54" t="s">
        <v>3322</v>
      </c>
      <c r="D1680" s="51">
        <v>24.189</v>
      </c>
      <c r="E1680" t="s">
        <v>13</v>
      </c>
      <c r="F1680" t="s">
        <v>3436</v>
      </c>
    </row>
    <row r="1681" spans="1:6" ht="15.75" x14ac:dyDescent="0.25">
      <c r="A1681" s="45" t="s">
        <v>1658</v>
      </c>
      <c r="B1681" s="54" t="s">
        <v>1762</v>
      </c>
      <c r="C1681" s="54" t="s">
        <v>3323</v>
      </c>
      <c r="D1681" s="51">
        <v>23.088999999999999</v>
      </c>
      <c r="E1681" t="s">
        <v>13</v>
      </c>
      <c r="F1681" t="s">
        <v>3436</v>
      </c>
    </row>
    <row r="1682" spans="1:6" ht="15.75" x14ac:dyDescent="0.25">
      <c r="A1682" s="46" t="s">
        <v>1659</v>
      </c>
      <c r="B1682" s="54" t="s">
        <v>1762</v>
      </c>
      <c r="C1682" s="54" t="s">
        <v>3324</v>
      </c>
      <c r="D1682" s="51">
        <v>21.989000000000001</v>
      </c>
      <c r="E1682" t="s">
        <v>13</v>
      </c>
      <c r="F1682" t="s">
        <v>3436</v>
      </c>
    </row>
    <row r="1683" spans="1:6" ht="15.75" x14ac:dyDescent="0.25">
      <c r="A1683" s="46" t="s">
        <v>1660</v>
      </c>
      <c r="B1683" s="54" t="s">
        <v>1762</v>
      </c>
      <c r="C1683" s="54" t="s">
        <v>3325</v>
      </c>
      <c r="D1683" s="51">
        <v>27.489000000000001</v>
      </c>
      <c r="E1683" t="s">
        <v>13</v>
      </c>
      <c r="F1683" t="s">
        <v>3436</v>
      </c>
    </row>
    <row r="1684" spans="1:6" ht="15.75" x14ac:dyDescent="0.25">
      <c r="A1684" s="45" t="s">
        <v>1661</v>
      </c>
      <c r="B1684" s="54" t="s">
        <v>1762</v>
      </c>
      <c r="C1684" s="54" t="s">
        <v>3326</v>
      </c>
      <c r="D1684" s="51">
        <v>18.689</v>
      </c>
      <c r="E1684" t="s">
        <v>13</v>
      </c>
      <c r="F1684" t="s">
        <v>3436</v>
      </c>
    </row>
    <row r="1685" spans="1:6" ht="15.75" x14ac:dyDescent="0.25">
      <c r="A1685" s="46" t="s">
        <v>1662</v>
      </c>
      <c r="B1685" s="54" t="s">
        <v>1762</v>
      </c>
      <c r="C1685" s="54" t="s">
        <v>3327</v>
      </c>
      <c r="D1685" s="51">
        <v>19.789000000000001</v>
      </c>
      <c r="E1685" t="s">
        <v>13</v>
      </c>
      <c r="F1685" t="s">
        <v>3436</v>
      </c>
    </row>
    <row r="1686" spans="1:6" ht="15.75" x14ac:dyDescent="0.25">
      <c r="A1686" s="45" t="s">
        <v>1663</v>
      </c>
      <c r="B1686" s="54" t="s">
        <v>1762</v>
      </c>
      <c r="C1686" s="54" t="s">
        <v>3328</v>
      </c>
      <c r="D1686" s="51">
        <v>21.989000000000001</v>
      </c>
      <c r="E1686" t="s">
        <v>13</v>
      </c>
      <c r="F1686" t="s">
        <v>3436</v>
      </c>
    </row>
    <row r="1687" spans="1:6" ht="15.75" x14ac:dyDescent="0.25">
      <c r="A1687" s="45" t="s">
        <v>1664</v>
      </c>
      <c r="B1687" s="54" t="s">
        <v>1762</v>
      </c>
      <c r="C1687" s="54" t="s">
        <v>3329</v>
      </c>
      <c r="D1687" s="51">
        <v>21.989000000000001</v>
      </c>
      <c r="E1687" t="s">
        <v>13</v>
      </c>
      <c r="F1687" t="s">
        <v>3436</v>
      </c>
    </row>
    <row r="1688" spans="1:6" ht="15.75" x14ac:dyDescent="0.25">
      <c r="A1688" s="45" t="s">
        <v>1665</v>
      </c>
      <c r="B1688" s="54" t="s">
        <v>1762</v>
      </c>
      <c r="C1688" s="54" t="s">
        <v>3330</v>
      </c>
      <c r="D1688" s="51">
        <v>21.989000000000001</v>
      </c>
      <c r="E1688" t="s">
        <v>13</v>
      </c>
      <c r="F1688" t="s">
        <v>3436</v>
      </c>
    </row>
    <row r="1689" spans="1:6" ht="15.75" x14ac:dyDescent="0.25">
      <c r="A1689" s="45" t="s">
        <v>1666</v>
      </c>
      <c r="B1689" s="54" t="s">
        <v>1762</v>
      </c>
      <c r="C1689" s="54" t="s">
        <v>3331</v>
      </c>
      <c r="D1689" s="51">
        <v>21.989000000000001</v>
      </c>
      <c r="E1689" t="s">
        <v>13</v>
      </c>
      <c r="F1689" t="s">
        <v>3436</v>
      </c>
    </row>
    <row r="1690" spans="1:6" ht="15.75" x14ac:dyDescent="0.25">
      <c r="A1690" s="45" t="s">
        <v>1667</v>
      </c>
      <c r="B1690" s="54" t="s">
        <v>1762</v>
      </c>
      <c r="C1690" s="54" t="s">
        <v>3332</v>
      </c>
      <c r="D1690" s="51">
        <v>19.789000000000001</v>
      </c>
      <c r="E1690" t="s">
        <v>13</v>
      </c>
      <c r="F1690" t="s">
        <v>3436</v>
      </c>
    </row>
    <row r="1691" spans="1:6" ht="15.75" x14ac:dyDescent="0.25">
      <c r="A1691" s="45" t="s">
        <v>1668</v>
      </c>
      <c r="B1691" s="54" t="s">
        <v>1762</v>
      </c>
      <c r="C1691" s="54" t="s">
        <v>3333</v>
      </c>
      <c r="D1691" s="51">
        <v>19.789000000000001</v>
      </c>
      <c r="E1691" t="s">
        <v>13</v>
      </c>
      <c r="F1691" t="s">
        <v>3436</v>
      </c>
    </row>
    <row r="1692" spans="1:6" ht="15.75" x14ac:dyDescent="0.25">
      <c r="A1692" s="45" t="s">
        <v>1669</v>
      </c>
      <c r="B1692" s="54" t="s">
        <v>1762</v>
      </c>
      <c r="C1692" s="54" t="s">
        <v>3334</v>
      </c>
      <c r="D1692" s="51">
        <v>93.489000000000004</v>
      </c>
      <c r="E1692" t="s">
        <v>13</v>
      </c>
      <c r="F1692" t="s">
        <v>3436</v>
      </c>
    </row>
    <row r="1693" spans="1:6" ht="15.75" x14ac:dyDescent="0.25">
      <c r="A1693" s="45" t="s">
        <v>1670</v>
      </c>
      <c r="B1693" s="54" t="s">
        <v>1762</v>
      </c>
      <c r="C1693" s="54" t="s">
        <v>3335</v>
      </c>
      <c r="D1693" s="51">
        <v>27.489000000000001</v>
      </c>
      <c r="E1693" t="s">
        <v>13</v>
      </c>
      <c r="F1693" t="s">
        <v>3438</v>
      </c>
    </row>
    <row r="1694" spans="1:6" ht="15.75" x14ac:dyDescent="0.25">
      <c r="A1694" s="45" t="s">
        <v>1671</v>
      </c>
      <c r="B1694" s="54" t="s">
        <v>1762</v>
      </c>
      <c r="C1694" s="54" t="s">
        <v>3336</v>
      </c>
      <c r="D1694" s="51">
        <v>27.489000000000001</v>
      </c>
      <c r="E1694" t="s">
        <v>13</v>
      </c>
      <c r="F1694" t="s">
        <v>3438</v>
      </c>
    </row>
    <row r="1695" spans="1:6" ht="15.75" x14ac:dyDescent="0.25">
      <c r="A1695" s="45" t="s">
        <v>1672</v>
      </c>
      <c r="B1695" s="54" t="s">
        <v>1762</v>
      </c>
      <c r="C1695" s="54" t="s">
        <v>3337</v>
      </c>
      <c r="D1695" s="51">
        <v>25.289000000000001</v>
      </c>
      <c r="E1695" t="s">
        <v>13</v>
      </c>
      <c r="F1695" t="s">
        <v>3436</v>
      </c>
    </row>
    <row r="1696" spans="1:6" ht="15.75" x14ac:dyDescent="0.25">
      <c r="A1696" s="45" t="s">
        <v>1673</v>
      </c>
      <c r="B1696" s="54" t="s">
        <v>1762</v>
      </c>
      <c r="C1696" s="54" t="s">
        <v>3338</v>
      </c>
      <c r="D1696" s="51">
        <v>29.689</v>
      </c>
      <c r="E1696" t="s">
        <v>13</v>
      </c>
      <c r="F1696" t="s">
        <v>3436</v>
      </c>
    </row>
    <row r="1697" spans="1:6" ht="15.75" x14ac:dyDescent="0.25">
      <c r="A1697" s="45" t="s">
        <v>1674</v>
      </c>
      <c r="B1697" s="54" t="s">
        <v>1762</v>
      </c>
      <c r="C1697" s="54" t="s">
        <v>3339</v>
      </c>
      <c r="D1697" s="51">
        <v>32.989000000000004</v>
      </c>
      <c r="E1697" t="s">
        <v>13</v>
      </c>
      <c r="F1697" t="s">
        <v>3436</v>
      </c>
    </row>
    <row r="1698" spans="1:6" ht="15.75" x14ac:dyDescent="0.25">
      <c r="A1698" s="45" t="s">
        <v>1675</v>
      </c>
      <c r="B1698" s="54" t="s">
        <v>1762</v>
      </c>
      <c r="C1698" s="54" t="s">
        <v>3340</v>
      </c>
      <c r="D1698" s="51">
        <v>26.388999999999999</v>
      </c>
      <c r="E1698" t="s">
        <v>13</v>
      </c>
      <c r="F1698" t="s">
        <v>3438</v>
      </c>
    </row>
    <row r="1699" spans="1:6" ht="15.75" x14ac:dyDescent="0.25">
      <c r="A1699" s="45" t="s">
        <v>1676</v>
      </c>
      <c r="B1699" s="54" t="s">
        <v>1762</v>
      </c>
      <c r="C1699" s="54" t="s">
        <v>3341</v>
      </c>
      <c r="D1699" s="51">
        <v>26.388999999999999</v>
      </c>
      <c r="E1699" t="s">
        <v>13</v>
      </c>
      <c r="F1699" t="s">
        <v>3438</v>
      </c>
    </row>
    <row r="1700" spans="1:6" ht="15.75" x14ac:dyDescent="0.25">
      <c r="A1700" s="45" t="s">
        <v>1677</v>
      </c>
      <c r="B1700" s="54" t="s">
        <v>1762</v>
      </c>
      <c r="C1700" s="54" t="s">
        <v>3342</v>
      </c>
      <c r="D1700" s="51">
        <v>28.589000000000002</v>
      </c>
      <c r="E1700" t="s">
        <v>13</v>
      </c>
      <c r="F1700" t="s">
        <v>3436</v>
      </c>
    </row>
    <row r="1701" spans="1:6" ht="15.75" x14ac:dyDescent="0.25">
      <c r="A1701" s="45" t="s">
        <v>1678</v>
      </c>
      <c r="B1701" s="54" t="s">
        <v>1762</v>
      </c>
      <c r="C1701" s="54" t="s">
        <v>3343</v>
      </c>
      <c r="D1701" s="51">
        <v>13.189000000000002</v>
      </c>
      <c r="E1701" t="s">
        <v>13</v>
      </c>
      <c r="F1701" t="s">
        <v>3436</v>
      </c>
    </row>
    <row r="1702" spans="1:6" ht="15.75" x14ac:dyDescent="0.25">
      <c r="A1702" s="45" t="s">
        <v>1679</v>
      </c>
      <c r="B1702" s="54" t="s">
        <v>1762</v>
      </c>
      <c r="C1702" s="54" t="s">
        <v>3344</v>
      </c>
      <c r="D1702" s="51">
        <v>19.789000000000001</v>
      </c>
      <c r="E1702" t="s">
        <v>13</v>
      </c>
      <c r="F1702" t="s">
        <v>3436</v>
      </c>
    </row>
    <row r="1703" spans="1:6" ht="15.75" x14ac:dyDescent="0.25">
      <c r="A1703" s="45" t="s">
        <v>1680</v>
      </c>
      <c r="B1703" s="54" t="s">
        <v>1762</v>
      </c>
      <c r="C1703" s="54" t="s">
        <v>3345</v>
      </c>
      <c r="D1703" s="51">
        <v>19.789000000000001</v>
      </c>
      <c r="E1703" t="s">
        <v>13</v>
      </c>
      <c r="F1703" t="s">
        <v>3438</v>
      </c>
    </row>
    <row r="1704" spans="1:6" ht="15.75" x14ac:dyDescent="0.25">
      <c r="A1704" s="46" t="s">
        <v>1681</v>
      </c>
      <c r="B1704" s="54" t="s">
        <v>1762</v>
      </c>
      <c r="C1704" s="54" t="s">
        <v>3346</v>
      </c>
      <c r="D1704" s="51">
        <v>14.289000000000001</v>
      </c>
      <c r="E1704" t="s">
        <v>13</v>
      </c>
      <c r="F1704" t="s">
        <v>3436</v>
      </c>
    </row>
    <row r="1705" spans="1:6" ht="15.75" x14ac:dyDescent="0.25">
      <c r="A1705" s="46" t="s">
        <v>1682</v>
      </c>
      <c r="B1705" s="54" t="s">
        <v>1762</v>
      </c>
      <c r="C1705" s="54" t="s">
        <v>3347</v>
      </c>
      <c r="D1705" s="51">
        <v>14.289000000000001</v>
      </c>
      <c r="E1705" t="s">
        <v>13</v>
      </c>
      <c r="F1705" t="s">
        <v>3436</v>
      </c>
    </row>
    <row r="1706" spans="1:6" ht="15.75" x14ac:dyDescent="0.25">
      <c r="A1706" s="46" t="s">
        <v>1683</v>
      </c>
      <c r="B1706" s="54" t="s">
        <v>1762</v>
      </c>
      <c r="C1706" s="54" t="s">
        <v>3348</v>
      </c>
      <c r="D1706" s="51">
        <v>8.7890000000000015</v>
      </c>
      <c r="E1706" t="s">
        <v>13</v>
      </c>
      <c r="F1706" t="s">
        <v>3436</v>
      </c>
    </row>
    <row r="1707" spans="1:6" ht="15.75" x14ac:dyDescent="0.25">
      <c r="A1707" s="46" t="s">
        <v>1684</v>
      </c>
      <c r="B1707" s="54" t="s">
        <v>1762</v>
      </c>
      <c r="C1707" s="54" t="s">
        <v>3349</v>
      </c>
      <c r="D1707" s="51">
        <v>9.8890000000000011</v>
      </c>
      <c r="E1707" t="s">
        <v>13</v>
      </c>
      <c r="F1707" t="s">
        <v>3436</v>
      </c>
    </row>
    <row r="1708" spans="1:6" ht="15.75" x14ac:dyDescent="0.25">
      <c r="A1708" s="46" t="s">
        <v>1685</v>
      </c>
      <c r="B1708" s="54" t="s">
        <v>1762</v>
      </c>
      <c r="C1708" s="54" t="s">
        <v>3350</v>
      </c>
      <c r="D1708" s="51">
        <v>10.989000000000001</v>
      </c>
      <c r="E1708" t="s">
        <v>13</v>
      </c>
      <c r="F1708" t="s">
        <v>3436</v>
      </c>
    </row>
    <row r="1709" spans="1:6" ht="15.75" x14ac:dyDescent="0.25">
      <c r="A1709" s="46" t="s">
        <v>1686</v>
      </c>
      <c r="B1709" s="54" t="s">
        <v>1762</v>
      </c>
      <c r="C1709" s="54" t="s">
        <v>3351</v>
      </c>
      <c r="D1709" s="51">
        <v>10.989000000000001</v>
      </c>
      <c r="E1709" t="s">
        <v>13</v>
      </c>
      <c r="F1709" t="s">
        <v>3436</v>
      </c>
    </row>
    <row r="1710" spans="1:6" ht="15.75" x14ac:dyDescent="0.25">
      <c r="A1710" s="46" t="s">
        <v>1687</v>
      </c>
      <c r="B1710" s="54" t="s">
        <v>1762</v>
      </c>
      <c r="C1710" s="54" t="s">
        <v>3352</v>
      </c>
      <c r="D1710" s="51">
        <v>25.289000000000001</v>
      </c>
      <c r="E1710" t="s">
        <v>13</v>
      </c>
      <c r="F1710" t="s">
        <v>3436</v>
      </c>
    </row>
    <row r="1711" spans="1:6" ht="15.75" x14ac:dyDescent="0.25">
      <c r="A1711" s="46" t="s">
        <v>1688</v>
      </c>
      <c r="B1711" s="54" t="s">
        <v>1762</v>
      </c>
      <c r="C1711" s="54" t="s">
        <v>3353</v>
      </c>
      <c r="D1711" s="51">
        <v>21.989000000000001</v>
      </c>
      <c r="E1711" t="s">
        <v>13</v>
      </c>
      <c r="F1711" t="s">
        <v>3436</v>
      </c>
    </row>
    <row r="1712" spans="1:6" ht="15.75" x14ac:dyDescent="0.25">
      <c r="A1712" s="45" t="s">
        <v>1689</v>
      </c>
      <c r="B1712" s="54" t="s">
        <v>1762</v>
      </c>
      <c r="C1712" s="54" t="s">
        <v>3354</v>
      </c>
      <c r="D1712" s="51">
        <v>12.089</v>
      </c>
      <c r="E1712" t="s">
        <v>13</v>
      </c>
      <c r="F1712" t="s">
        <v>3436</v>
      </c>
    </row>
    <row r="1713" spans="1:6" ht="15.75" x14ac:dyDescent="0.25">
      <c r="A1713" s="45" t="s">
        <v>1690</v>
      </c>
      <c r="B1713" s="54" t="s">
        <v>1762</v>
      </c>
      <c r="C1713" s="54" t="s">
        <v>3355</v>
      </c>
      <c r="D1713" s="51">
        <v>10.989000000000001</v>
      </c>
      <c r="E1713" t="s">
        <v>13</v>
      </c>
      <c r="F1713" t="s">
        <v>3436</v>
      </c>
    </row>
    <row r="1714" spans="1:6" ht="15.75" x14ac:dyDescent="0.25">
      <c r="A1714" s="45" t="s">
        <v>1691</v>
      </c>
      <c r="B1714" s="54" t="s">
        <v>1762</v>
      </c>
      <c r="C1714" s="54" t="s">
        <v>3356</v>
      </c>
      <c r="D1714" s="51">
        <v>14.289000000000001</v>
      </c>
      <c r="E1714" t="s">
        <v>13</v>
      </c>
      <c r="F1714" t="s">
        <v>3436</v>
      </c>
    </row>
    <row r="1715" spans="1:6" ht="15.75" x14ac:dyDescent="0.25">
      <c r="A1715" s="45" t="s">
        <v>1692</v>
      </c>
      <c r="B1715" s="54" t="s">
        <v>1762</v>
      </c>
      <c r="C1715" s="54" t="s">
        <v>3357</v>
      </c>
      <c r="D1715" s="51">
        <v>13.189000000000002</v>
      </c>
      <c r="E1715" t="s">
        <v>13</v>
      </c>
      <c r="F1715" t="s">
        <v>3436</v>
      </c>
    </row>
    <row r="1716" spans="1:6" ht="15.75" x14ac:dyDescent="0.25">
      <c r="A1716" s="46" t="s">
        <v>1693</v>
      </c>
      <c r="B1716" s="54" t="s">
        <v>1762</v>
      </c>
      <c r="C1716" s="54" t="s">
        <v>3358</v>
      </c>
      <c r="D1716" s="51">
        <v>18.689</v>
      </c>
      <c r="E1716" t="s">
        <v>13</v>
      </c>
      <c r="F1716" t="s">
        <v>3436</v>
      </c>
    </row>
    <row r="1717" spans="1:6" ht="15.75" x14ac:dyDescent="0.25">
      <c r="A1717" s="45" t="s">
        <v>1694</v>
      </c>
      <c r="B1717" s="54" t="s">
        <v>1762</v>
      </c>
      <c r="C1717" s="54" t="s">
        <v>3359</v>
      </c>
      <c r="D1717" s="51">
        <v>16.489000000000001</v>
      </c>
      <c r="E1717" t="s">
        <v>13</v>
      </c>
      <c r="F1717" t="s">
        <v>3436</v>
      </c>
    </row>
    <row r="1718" spans="1:6" ht="15.75" x14ac:dyDescent="0.25">
      <c r="A1718" s="45" t="s">
        <v>1695</v>
      </c>
      <c r="B1718" s="54" t="s">
        <v>1762</v>
      </c>
      <c r="C1718" s="54" t="s">
        <v>3360</v>
      </c>
      <c r="D1718" s="51">
        <v>16.489000000000001</v>
      </c>
      <c r="E1718" t="s">
        <v>13</v>
      </c>
      <c r="F1718" t="s">
        <v>3436</v>
      </c>
    </row>
    <row r="1719" spans="1:6" ht="15.75" x14ac:dyDescent="0.25">
      <c r="A1719" s="45" t="s">
        <v>1696</v>
      </c>
      <c r="B1719" s="54" t="s">
        <v>1762</v>
      </c>
      <c r="C1719" s="54" t="s">
        <v>3361</v>
      </c>
      <c r="D1719" s="51">
        <v>15.389000000000001</v>
      </c>
      <c r="E1719" t="s">
        <v>13</v>
      </c>
      <c r="F1719" t="s">
        <v>3436</v>
      </c>
    </row>
    <row r="1720" spans="1:6" ht="15.75" x14ac:dyDescent="0.25">
      <c r="A1720" s="47" t="s">
        <v>1697</v>
      </c>
      <c r="B1720" s="54" t="s">
        <v>1762</v>
      </c>
      <c r="C1720" s="54" t="s">
        <v>3362</v>
      </c>
      <c r="D1720" s="51">
        <v>14.289000000000001</v>
      </c>
      <c r="E1720" t="s">
        <v>13</v>
      </c>
      <c r="F1720" t="s">
        <v>3436</v>
      </c>
    </row>
    <row r="1721" spans="1:6" ht="15.75" x14ac:dyDescent="0.25">
      <c r="A1721" s="45" t="s">
        <v>1698</v>
      </c>
      <c r="B1721" s="54" t="s">
        <v>1762</v>
      </c>
      <c r="C1721" s="54" t="s">
        <v>3363</v>
      </c>
      <c r="D1721" s="51">
        <v>14.289000000000001</v>
      </c>
      <c r="E1721" t="s">
        <v>13</v>
      </c>
      <c r="F1721" t="s">
        <v>3436</v>
      </c>
    </row>
    <row r="1722" spans="1:6" ht="15.75" x14ac:dyDescent="0.25">
      <c r="A1722" s="45" t="s">
        <v>1699</v>
      </c>
      <c r="B1722" s="54" t="s">
        <v>1762</v>
      </c>
      <c r="C1722" s="54" t="s">
        <v>3364</v>
      </c>
      <c r="D1722" s="51">
        <v>13.189000000000002</v>
      </c>
      <c r="E1722" t="s">
        <v>13</v>
      </c>
      <c r="F1722" t="s">
        <v>3436</v>
      </c>
    </row>
    <row r="1723" spans="1:6" ht="15.75" x14ac:dyDescent="0.25">
      <c r="A1723" s="45" t="s">
        <v>1700</v>
      </c>
      <c r="B1723" s="54" t="s">
        <v>1762</v>
      </c>
      <c r="C1723" s="54" t="s">
        <v>3365</v>
      </c>
      <c r="D1723" s="51">
        <v>16.489000000000001</v>
      </c>
      <c r="E1723" t="s">
        <v>13</v>
      </c>
      <c r="F1723" t="s">
        <v>3438</v>
      </c>
    </row>
    <row r="1724" spans="1:6" ht="15.75" x14ac:dyDescent="0.25">
      <c r="A1724" s="45" t="s">
        <v>1701</v>
      </c>
      <c r="B1724" s="54" t="s">
        <v>1762</v>
      </c>
      <c r="C1724" s="54" t="s">
        <v>3366</v>
      </c>
      <c r="D1724" s="51">
        <v>16.489000000000001</v>
      </c>
      <c r="E1724" t="s">
        <v>13</v>
      </c>
      <c r="F1724" t="s">
        <v>3436</v>
      </c>
    </row>
    <row r="1725" spans="1:6" ht="15.75" x14ac:dyDescent="0.25">
      <c r="A1725" s="45" t="s">
        <v>1702</v>
      </c>
      <c r="B1725" s="54" t="s">
        <v>1762</v>
      </c>
      <c r="C1725" s="54" t="s">
        <v>3367</v>
      </c>
      <c r="D1725" s="51">
        <v>15.389000000000001</v>
      </c>
      <c r="E1725" t="s">
        <v>13</v>
      </c>
      <c r="F1725" t="s">
        <v>3436</v>
      </c>
    </row>
    <row r="1726" spans="1:6" ht="15.75" x14ac:dyDescent="0.25">
      <c r="A1726" s="45" t="s">
        <v>1703</v>
      </c>
      <c r="B1726" s="54" t="s">
        <v>1762</v>
      </c>
      <c r="C1726" s="54" t="s">
        <v>3368</v>
      </c>
      <c r="D1726" s="51">
        <v>16.489000000000001</v>
      </c>
      <c r="E1726" t="s">
        <v>13</v>
      </c>
      <c r="F1726" t="s">
        <v>3436</v>
      </c>
    </row>
    <row r="1727" spans="1:6" ht="15.75" x14ac:dyDescent="0.25">
      <c r="A1727" s="45" t="s">
        <v>1704</v>
      </c>
      <c r="B1727" s="54" t="s">
        <v>1762</v>
      </c>
      <c r="C1727" s="54" t="s">
        <v>3369</v>
      </c>
      <c r="D1727" s="51">
        <v>16.489000000000001</v>
      </c>
      <c r="E1727" t="s">
        <v>13</v>
      </c>
      <c r="F1727" t="s">
        <v>3436</v>
      </c>
    </row>
    <row r="1728" spans="1:6" ht="15.75" x14ac:dyDescent="0.25">
      <c r="A1728" s="46" t="s">
        <v>1705</v>
      </c>
      <c r="B1728" s="54" t="s">
        <v>1762</v>
      </c>
      <c r="C1728" s="54" t="s">
        <v>3370</v>
      </c>
      <c r="D1728" s="51">
        <v>21.989000000000001</v>
      </c>
      <c r="E1728" t="s">
        <v>13</v>
      </c>
      <c r="F1728" t="s">
        <v>3436</v>
      </c>
    </row>
    <row r="1729" spans="1:6" ht="15.75" x14ac:dyDescent="0.25">
      <c r="A1729" s="46" t="s">
        <v>1706</v>
      </c>
      <c r="B1729" s="54" t="s">
        <v>1762</v>
      </c>
      <c r="C1729" s="54" t="s">
        <v>3371</v>
      </c>
      <c r="D1729" s="51">
        <v>21.989000000000001</v>
      </c>
      <c r="E1729" t="s">
        <v>13</v>
      </c>
      <c r="F1729" t="s">
        <v>3436</v>
      </c>
    </row>
    <row r="1730" spans="1:6" ht="15.75" x14ac:dyDescent="0.25">
      <c r="A1730" s="48" t="s">
        <v>1707</v>
      </c>
      <c r="B1730" s="54" t="s">
        <v>1762</v>
      </c>
      <c r="C1730" s="54" t="s">
        <v>3372</v>
      </c>
      <c r="D1730" s="51">
        <v>21.989000000000001</v>
      </c>
      <c r="E1730" t="s">
        <v>13</v>
      </c>
      <c r="F1730" t="s">
        <v>3436</v>
      </c>
    </row>
    <row r="1731" spans="1:6" ht="15.75" x14ac:dyDescent="0.25">
      <c r="A1731" s="48" t="s">
        <v>1708</v>
      </c>
      <c r="B1731" s="54" t="s">
        <v>1762</v>
      </c>
      <c r="C1731" s="54" t="s">
        <v>3373</v>
      </c>
      <c r="D1731" s="51">
        <v>21.989000000000001</v>
      </c>
      <c r="E1731" t="s">
        <v>13</v>
      </c>
      <c r="F1731" t="s">
        <v>3436</v>
      </c>
    </row>
    <row r="1732" spans="1:6" ht="15.75" x14ac:dyDescent="0.25">
      <c r="A1732" s="45" t="s">
        <v>1709</v>
      </c>
      <c r="B1732" s="54" t="s">
        <v>1762</v>
      </c>
      <c r="C1732" s="54" t="s">
        <v>3374</v>
      </c>
      <c r="D1732" s="51">
        <v>27.489000000000001</v>
      </c>
      <c r="E1732" t="s">
        <v>13</v>
      </c>
      <c r="F1732" t="s">
        <v>3436</v>
      </c>
    </row>
    <row r="1733" spans="1:6" ht="15.75" x14ac:dyDescent="0.25">
      <c r="A1733" s="45" t="s">
        <v>1710</v>
      </c>
      <c r="B1733" s="54" t="s">
        <v>1762</v>
      </c>
      <c r="C1733" s="54" t="s">
        <v>3375</v>
      </c>
      <c r="D1733" s="51">
        <v>27.489000000000001</v>
      </c>
      <c r="E1733" t="s">
        <v>13</v>
      </c>
      <c r="F1733" t="s">
        <v>3436</v>
      </c>
    </row>
    <row r="1734" spans="1:6" ht="15.75" x14ac:dyDescent="0.25">
      <c r="A1734" s="48" t="s">
        <v>1711</v>
      </c>
      <c r="B1734" s="54" t="s">
        <v>1762</v>
      </c>
      <c r="C1734" s="54" t="s">
        <v>3376</v>
      </c>
      <c r="D1734" s="51">
        <v>27.489000000000001</v>
      </c>
      <c r="E1734" t="s">
        <v>13</v>
      </c>
      <c r="F1734" t="s">
        <v>3436</v>
      </c>
    </row>
    <row r="1735" spans="1:6" ht="15.75" x14ac:dyDescent="0.25">
      <c r="A1735" s="48" t="s">
        <v>1712</v>
      </c>
      <c r="B1735" s="54" t="s">
        <v>1762</v>
      </c>
      <c r="C1735" s="54" t="s">
        <v>3377</v>
      </c>
      <c r="D1735" s="51">
        <v>27.489000000000001</v>
      </c>
      <c r="E1735" t="s">
        <v>13</v>
      </c>
      <c r="F1735" t="s">
        <v>3436</v>
      </c>
    </row>
    <row r="1736" spans="1:6" ht="15.75" x14ac:dyDescent="0.25">
      <c r="A1736" s="45" t="s">
        <v>1713</v>
      </c>
      <c r="B1736" s="54" t="s">
        <v>1762</v>
      </c>
      <c r="C1736" s="54" t="s">
        <v>3378</v>
      </c>
      <c r="D1736" s="51">
        <v>32.989000000000004</v>
      </c>
      <c r="E1736" t="s">
        <v>13</v>
      </c>
      <c r="F1736" t="s">
        <v>3436</v>
      </c>
    </row>
    <row r="1737" spans="1:6" ht="15.75" x14ac:dyDescent="0.25">
      <c r="A1737" s="45" t="s">
        <v>1714</v>
      </c>
      <c r="B1737" s="54" t="s">
        <v>1762</v>
      </c>
      <c r="C1737" s="54" t="s">
        <v>3379</v>
      </c>
      <c r="D1737" s="51">
        <v>21.989000000000001</v>
      </c>
      <c r="E1737" t="s">
        <v>13</v>
      </c>
      <c r="F1737" t="s">
        <v>3438</v>
      </c>
    </row>
    <row r="1738" spans="1:6" ht="15.75" x14ac:dyDescent="0.25">
      <c r="A1738" s="45" t="s">
        <v>1715</v>
      </c>
      <c r="B1738" s="54" t="s">
        <v>1762</v>
      </c>
      <c r="C1738" s="54" t="s">
        <v>3380</v>
      </c>
      <c r="D1738" s="51">
        <v>20.888999999999999</v>
      </c>
      <c r="E1738" t="s">
        <v>13</v>
      </c>
      <c r="F1738" t="s">
        <v>3436</v>
      </c>
    </row>
    <row r="1739" spans="1:6" ht="15.75" x14ac:dyDescent="0.25">
      <c r="A1739" s="45" t="s">
        <v>1716</v>
      </c>
      <c r="B1739" s="54" t="s">
        <v>1762</v>
      </c>
      <c r="C1739" s="54" t="s">
        <v>3381</v>
      </c>
      <c r="D1739" s="51">
        <v>24.189</v>
      </c>
      <c r="E1739" t="s">
        <v>13</v>
      </c>
      <c r="F1739" t="s">
        <v>3438</v>
      </c>
    </row>
    <row r="1740" spans="1:6" ht="15.75" x14ac:dyDescent="0.25">
      <c r="A1740" s="45" t="s">
        <v>1717</v>
      </c>
      <c r="B1740" s="54" t="s">
        <v>1762</v>
      </c>
      <c r="C1740" s="54" t="s">
        <v>3382</v>
      </c>
      <c r="D1740" s="51">
        <v>23.088999999999999</v>
      </c>
      <c r="E1740" t="s">
        <v>13</v>
      </c>
      <c r="F1740" t="s">
        <v>3436</v>
      </c>
    </row>
    <row r="1741" spans="1:6" ht="15.75" x14ac:dyDescent="0.25">
      <c r="A1741" s="45" t="s">
        <v>1718</v>
      </c>
      <c r="B1741" s="54" t="s">
        <v>1763</v>
      </c>
      <c r="C1741" s="54" t="s">
        <v>3383</v>
      </c>
      <c r="D1741" s="51">
        <v>48.587000000000003</v>
      </c>
      <c r="E1741" t="s">
        <v>13</v>
      </c>
      <c r="F1741" t="s">
        <v>3444</v>
      </c>
    </row>
    <row r="1742" spans="1:6" ht="15.75" x14ac:dyDescent="0.25">
      <c r="A1742" s="45" t="s">
        <v>1719</v>
      </c>
      <c r="B1742" s="54" t="s">
        <v>1763</v>
      </c>
      <c r="C1742" s="54" t="s">
        <v>3384</v>
      </c>
      <c r="D1742" s="51">
        <v>18.138999999999999</v>
      </c>
      <c r="E1742" t="s">
        <v>13</v>
      </c>
      <c r="F1742" t="s">
        <v>3440</v>
      </c>
    </row>
    <row r="1743" spans="1:6" ht="15.75" x14ac:dyDescent="0.25">
      <c r="A1743" s="45" t="s">
        <v>1720</v>
      </c>
      <c r="B1743" s="54" t="s">
        <v>1763</v>
      </c>
      <c r="C1743" s="54" t="s">
        <v>3385</v>
      </c>
      <c r="D1743" s="51">
        <v>17.039000000000001</v>
      </c>
      <c r="E1743" t="s">
        <v>13</v>
      </c>
      <c r="F1743" t="s">
        <v>3440</v>
      </c>
    </row>
    <row r="1744" spans="1:6" ht="15.75" x14ac:dyDescent="0.25">
      <c r="A1744" s="45" t="s">
        <v>1721</v>
      </c>
      <c r="B1744" s="54" t="s">
        <v>1763</v>
      </c>
      <c r="C1744" s="54" t="s">
        <v>3386</v>
      </c>
      <c r="D1744" s="51">
        <v>20.888999999999999</v>
      </c>
      <c r="E1744" t="s">
        <v>13</v>
      </c>
      <c r="F1744" t="s">
        <v>3440</v>
      </c>
    </row>
    <row r="1745" spans="1:6" ht="15.75" x14ac:dyDescent="0.25">
      <c r="A1745" s="45" t="s">
        <v>1722</v>
      </c>
      <c r="B1745" s="54" t="s">
        <v>1763</v>
      </c>
      <c r="C1745" s="54" t="s">
        <v>3387</v>
      </c>
      <c r="D1745" s="51">
        <v>18.689</v>
      </c>
      <c r="E1745" t="s">
        <v>13</v>
      </c>
      <c r="F1745" t="s">
        <v>3440</v>
      </c>
    </row>
    <row r="1746" spans="1:6" ht="15.75" x14ac:dyDescent="0.25">
      <c r="A1746" s="45" t="s">
        <v>1723</v>
      </c>
      <c r="B1746" s="54" t="s">
        <v>1763</v>
      </c>
      <c r="C1746" s="54" t="s">
        <v>3388</v>
      </c>
      <c r="D1746" s="51">
        <v>11.539000000000001</v>
      </c>
      <c r="E1746" t="s">
        <v>13</v>
      </c>
      <c r="F1746" t="s">
        <v>3440</v>
      </c>
    </row>
    <row r="1747" spans="1:6" ht="15.75" x14ac:dyDescent="0.25">
      <c r="A1747" s="45" t="s">
        <v>1724</v>
      </c>
      <c r="B1747" s="54" t="s">
        <v>1763</v>
      </c>
      <c r="C1747" s="54" t="s">
        <v>3389</v>
      </c>
      <c r="D1747" s="51">
        <v>12.639000000000001</v>
      </c>
      <c r="E1747" t="s">
        <v>13</v>
      </c>
      <c r="F1747" t="s">
        <v>3456</v>
      </c>
    </row>
    <row r="1748" spans="1:6" ht="15.75" x14ac:dyDescent="0.25">
      <c r="A1748" s="45" t="s">
        <v>1725</v>
      </c>
      <c r="B1748" s="54" t="s">
        <v>1763</v>
      </c>
      <c r="C1748" s="54" t="s">
        <v>3390</v>
      </c>
      <c r="D1748" s="51">
        <v>10.439000000000002</v>
      </c>
      <c r="E1748" t="s">
        <v>13</v>
      </c>
      <c r="F1748" t="s">
        <v>3440</v>
      </c>
    </row>
    <row r="1749" spans="1:6" ht="15.75" x14ac:dyDescent="0.25">
      <c r="A1749" s="48" t="s">
        <v>1726</v>
      </c>
      <c r="B1749" s="54" t="s">
        <v>1763</v>
      </c>
      <c r="C1749" s="54" t="s">
        <v>3391</v>
      </c>
      <c r="D1749" s="51">
        <v>11.539000000000001</v>
      </c>
      <c r="E1749" t="s">
        <v>13</v>
      </c>
      <c r="F1749" t="s">
        <v>3456</v>
      </c>
    </row>
    <row r="1750" spans="1:6" ht="15.75" x14ac:dyDescent="0.25">
      <c r="A1750" s="45" t="s">
        <v>1727</v>
      </c>
      <c r="B1750" s="54" t="s">
        <v>1763</v>
      </c>
      <c r="C1750" s="54" t="s">
        <v>3392</v>
      </c>
      <c r="D1750" s="51">
        <v>13.739000000000001</v>
      </c>
      <c r="E1750" t="s">
        <v>13</v>
      </c>
      <c r="F1750" t="s">
        <v>3440</v>
      </c>
    </row>
    <row r="1751" spans="1:6" ht="15.75" x14ac:dyDescent="0.25">
      <c r="A1751" s="45" t="s">
        <v>1728</v>
      </c>
      <c r="B1751" s="54" t="s">
        <v>1763</v>
      </c>
      <c r="C1751" s="54" t="s">
        <v>3393</v>
      </c>
      <c r="D1751" s="51">
        <v>13.739000000000001</v>
      </c>
      <c r="E1751" t="s">
        <v>13</v>
      </c>
      <c r="F1751" t="s">
        <v>3456</v>
      </c>
    </row>
    <row r="1752" spans="1:6" ht="15.75" x14ac:dyDescent="0.25">
      <c r="A1752" s="45" t="s">
        <v>1729</v>
      </c>
      <c r="B1752" s="54" t="s">
        <v>1763</v>
      </c>
      <c r="C1752" s="54" t="s">
        <v>3394</v>
      </c>
      <c r="D1752" s="51">
        <v>11.539000000000001</v>
      </c>
      <c r="E1752" t="s">
        <v>13</v>
      </c>
      <c r="F1752" t="s">
        <v>3440</v>
      </c>
    </row>
    <row r="1753" spans="1:6" ht="15.75" x14ac:dyDescent="0.25">
      <c r="A1753" s="45" t="s">
        <v>1730</v>
      </c>
      <c r="B1753" s="54" t="s">
        <v>1763</v>
      </c>
      <c r="C1753" s="54" t="s">
        <v>3395</v>
      </c>
      <c r="D1753" s="51">
        <v>12.089</v>
      </c>
      <c r="E1753" t="s">
        <v>13</v>
      </c>
      <c r="F1753" t="s">
        <v>3456</v>
      </c>
    </row>
    <row r="1754" spans="1:6" ht="15.75" x14ac:dyDescent="0.25">
      <c r="A1754" s="45" t="s">
        <v>1731</v>
      </c>
      <c r="B1754" s="54" t="s">
        <v>1763</v>
      </c>
      <c r="C1754" s="54" t="s">
        <v>3396</v>
      </c>
      <c r="D1754" s="51">
        <v>18.138999999999999</v>
      </c>
      <c r="E1754" t="s">
        <v>13</v>
      </c>
      <c r="F1754" t="s">
        <v>3466</v>
      </c>
    </row>
    <row r="1755" spans="1:6" ht="15.75" x14ac:dyDescent="0.25">
      <c r="A1755" s="45" t="s">
        <v>1732</v>
      </c>
      <c r="B1755" s="54" t="s">
        <v>1763</v>
      </c>
      <c r="C1755" s="54" t="s">
        <v>3397</v>
      </c>
      <c r="D1755" s="51">
        <v>15.389000000000001</v>
      </c>
      <c r="E1755" t="s">
        <v>13</v>
      </c>
      <c r="F1755" t="s">
        <v>3466</v>
      </c>
    </row>
    <row r="1756" spans="1:6" ht="15.75" x14ac:dyDescent="0.25">
      <c r="A1756" s="45" t="s">
        <v>221</v>
      </c>
      <c r="B1756" s="54" t="s">
        <v>1763</v>
      </c>
      <c r="C1756" s="54" t="s">
        <v>220</v>
      </c>
      <c r="D1756" s="51">
        <v>13.739000000000001</v>
      </c>
      <c r="E1756" t="s">
        <v>13</v>
      </c>
      <c r="F1756" t="s">
        <v>3467</v>
      </c>
    </row>
    <row r="1757" spans="1:6" ht="15.75" x14ac:dyDescent="0.25">
      <c r="A1757" s="45" t="s">
        <v>1733</v>
      </c>
      <c r="B1757" s="54" t="s">
        <v>1763</v>
      </c>
      <c r="C1757" s="54" t="s">
        <v>3398</v>
      </c>
      <c r="D1757" s="51">
        <v>14.839000000000002</v>
      </c>
      <c r="E1757" t="s">
        <v>13</v>
      </c>
      <c r="F1757" t="s">
        <v>3468</v>
      </c>
    </row>
    <row r="1758" spans="1:6" ht="15.75" x14ac:dyDescent="0.25">
      <c r="A1758" s="45" t="s">
        <v>1734</v>
      </c>
      <c r="B1758" s="54" t="s">
        <v>1763</v>
      </c>
      <c r="C1758" s="54" t="s">
        <v>3399</v>
      </c>
      <c r="D1758" s="51">
        <v>12.639000000000001</v>
      </c>
      <c r="E1758" t="s">
        <v>13</v>
      </c>
      <c r="F1758" t="s">
        <v>3467</v>
      </c>
    </row>
    <row r="1759" spans="1:6" ht="15.75" x14ac:dyDescent="0.25">
      <c r="A1759" s="45" t="s">
        <v>1735</v>
      </c>
      <c r="B1759" s="54" t="s">
        <v>1763</v>
      </c>
      <c r="C1759" s="54" t="s">
        <v>3400</v>
      </c>
      <c r="D1759" s="51">
        <v>27.489000000000001</v>
      </c>
      <c r="E1759" t="s">
        <v>13</v>
      </c>
      <c r="F1759" t="s">
        <v>3440</v>
      </c>
    </row>
    <row r="1760" spans="1:6" ht="15.75" x14ac:dyDescent="0.25">
      <c r="A1760" s="45" t="s">
        <v>1736</v>
      </c>
      <c r="B1760" s="54" t="s">
        <v>1763</v>
      </c>
      <c r="C1760" s="54" t="s">
        <v>3401</v>
      </c>
      <c r="D1760" s="51">
        <v>28.589000000000002</v>
      </c>
      <c r="E1760" t="s">
        <v>13</v>
      </c>
      <c r="F1760" t="s">
        <v>3440</v>
      </c>
    </row>
    <row r="1761" spans="1:6" ht="15.75" x14ac:dyDescent="0.25">
      <c r="A1761" s="45" t="s">
        <v>1737</v>
      </c>
      <c r="B1761" s="54" t="s">
        <v>1763</v>
      </c>
      <c r="C1761" s="54" t="s">
        <v>3402</v>
      </c>
      <c r="D1761" s="51">
        <v>14.839000000000002</v>
      </c>
      <c r="E1761" t="s">
        <v>13</v>
      </c>
      <c r="F1761" t="s">
        <v>3436</v>
      </c>
    </row>
    <row r="1762" spans="1:6" ht="15.75" x14ac:dyDescent="0.25">
      <c r="A1762" s="45" t="s">
        <v>1738</v>
      </c>
      <c r="B1762" s="54" t="s">
        <v>1763</v>
      </c>
      <c r="C1762" s="54" t="s">
        <v>3403</v>
      </c>
      <c r="D1762" s="51">
        <v>8.7890000000000015</v>
      </c>
      <c r="E1762" t="s">
        <v>13</v>
      </c>
      <c r="F1762" t="s">
        <v>3440</v>
      </c>
    </row>
    <row r="1763" spans="1:6" ht="15.75" x14ac:dyDescent="0.25">
      <c r="A1763" s="45" t="s">
        <v>1739</v>
      </c>
      <c r="B1763" s="54" t="s">
        <v>1763</v>
      </c>
      <c r="C1763" s="54" t="s">
        <v>3404</v>
      </c>
      <c r="D1763" s="51">
        <v>9.8890000000000011</v>
      </c>
      <c r="E1763" t="s">
        <v>13</v>
      </c>
      <c r="F1763" t="s">
        <v>3440</v>
      </c>
    </row>
    <row r="1764" spans="1:6" ht="15.75" x14ac:dyDescent="0.25">
      <c r="A1764" s="45" t="s">
        <v>1740</v>
      </c>
      <c r="B1764" s="54" t="s">
        <v>1763</v>
      </c>
      <c r="C1764" s="54" t="s">
        <v>3405</v>
      </c>
      <c r="D1764" s="51">
        <v>49.489000000000004</v>
      </c>
      <c r="E1764" t="s">
        <v>13</v>
      </c>
      <c r="F1764" t="s">
        <v>3436</v>
      </c>
    </row>
    <row r="1765" spans="1:6" ht="15.75" x14ac:dyDescent="0.25">
      <c r="A1765" s="45" t="s">
        <v>1741</v>
      </c>
      <c r="B1765" s="54" t="s">
        <v>1763</v>
      </c>
      <c r="C1765" s="54" t="s">
        <v>3406</v>
      </c>
      <c r="D1765" s="51">
        <v>36.289000000000009</v>
      </c>
      <c r="E1765" t="s">
        <v>13</v>
      </c>
      <c r="F1765" t="s">
        <v>3436</v>
      </c>
    </row>
    <row r="1766" spans="1:6" ht="15.75" x14ac:dyDescent="0.25">
      <c r="A1766" s="46" t="s">
        <v>233</v>
      </c>
      <c r="B1766" s="54" t="s">
        <v>1763</v>
      </c>
      <c r="C1766" s="54" t="s">
        <v>3407</v>
      </c>
      <c r="D1766" s="51">
        <v>43.989000000000004</v>
      </c>
      <c r="E1766" t="s">
        <v>13</v>
      </c>
      <c r="F1766" t="s">
        <v>3436</v>
      </c>
    </row>
    <row r="1767" spans="1:6" ht="15.75" x14ac:dyDescent="0.25">
      <c r="A1767" s="46" t="s">
        <v>227</v>
      </c>
      <c r="B1767" s="54" t="s">
        <v>1763</v>
      </c>
      <c r="C1767" s="54" t="s">
        <v>3408</v>
      </c>
      <c r="D1767" s="51">
        <v>43.989000000000004</v>
      </c>
      <c r="E1767" t="s">
        <v>13</v>
      </c>
      <c r="F1767" t="s">
        <v>3436</v>
      </c>
    </row>
    <row r="1768" spans="1:6" ht="15.75" x14ac:dyDescent="0.25">
      <c r="A1768" s="45" t="s">
        <v>1742</v>
      </c>
      <c r="B1768" s="54" t="s">
        <v>1763</v>
      </c>
      <c r="C1768" s="54" t="s">
        <v>3409</v>
      </c>
      <c r="D1768" s="51">
        <v>37.389000000000003</v>
      </c>
      <c r="E1768" t="s">
        <v>13</v>
      </c>
      <c r="F1768" t="s">
        <v>3436</v>
      </c>
    </row>
    <row r="1769" spans="1:6" ht="15.75" x14ac:dyDescent="0.25">
      <c r="A1769" s="45" t="s">
        <v>1743</v>
      </c>
      <c r="B1769" s="54" t="s">
        <v>1763</v>
      </c>
      <c r="C1769" s="54" t="s">
        <v>3410</v>
      </c>
      <c r="D1769" s="51">
        <v>39.589000000000006</v>
      </c>
      <c r="E1769" t="s">
        <v>13</v>
      </c>
      <c r="F1769" t="s">
        <v>3437</v>
      </c>
    </row>
    <row r="1770" spans="1:6" ht="15.75" x14ac:dyDescent="0.25">
      <c r="A1770" s="45" t="s">
        <v>1744</v>
      </c>
      <c r="B1770" s="54" t="s">
        <v>1763</v>
      </c>
      <c r="C1770" s="54" t="s">
        <v>3411</v>
      </c>
      <c r="D1770" s="51">
        <v>35.189</v>
      </c>
      <c r="E1770" t="s">
        <v>13</v>
      </c>
      <c r="F1770" t="s">
        <v>3436</v>
      </c>
    </row>
    <row r="1771" spans="1:6" ht="15.75" x14ac:dyDescent="0.25">
      <c r="A1771" s="45" t="s">
        <v>1745</v>
      </c>
      <c r="B1771" s="54" t="s">
        <v>1763</v>
      </c>
      <c r="C1771" s="54" t="s">
        <v>3412</v>
      </c>
      <c r="D1771" s="51">
        <v>37.389000000000003</v>
      </c>
      <c r="E1771" t="s">
        <v>13</v>
      </c>
      <c r="F1771" t="s">
        <v>3437</v>
      </c>
    </row>
    <row r="1772" spans="1:6" ht="15.75" x14ac:dyDescent="0.25">
      <c r="A1772" s="45" t="s">
        <v>1746</v>
      </c>
      <c r="B1772" s="54" t="s">
        <v>1763</v>
      </c>
      <c r="C1772" s="54" t="s">
        <v>3413</v>
      </c>
      <c r="D1772" s="51">
        <v>32.989000000000004</v>
      </c>
      <c r="E1772" t="s">
        <v>13</v>
      </c>
      <c r="F1772" t="s">
        <v>3436</v>
      </c>
    </row>
    <row r="1773" spans="1:6" ht="15.75" x14ac:dyDescent="0.25">
      <c r="A1773" s="45" t="s">
        <v>229</v>
      </c>
      <c r="B1773" s="54" t="s">
        <v>1763</v>
      </c>
      <c r="C1773" s="54" t="s">
        <v>228</v>
      </c>
      <c r="D1773" s="51">
        <v>27.489000000000001</v>
      </c>
      <c r="E1773" t="s">
        <v>13</v>
      </c>
      <c r="F1773" t="s">
        <v>3436</v>
      </c>
    </row>
    <row r="1774" spans="1:6" ht="15.75" x14ac:dyDescent="0.25">
      <c r="A1774" s="46" t="s">
        <v>1747</v>
      </c>
      <c r="B1774" s="54" t="s">
        <v>1763</v>
      </c>
      <c r="C1774" s="54" t="s">
        <v>3414</v>
      </c>
      <c r="D1774" s="51">
        <v>27.489000000000001</v>
      </c>
      <c r="E1774" t="s">
        <v>13</v>
      </c>
      <c r="F1774" t="s">
        <v>3436</v>
      </c>
    </row>
    <row r="1775" spans="1:6" ht="15.75" x14ac:dyDescent="0.25">
      <c r="A1775" s="45" t="s">
        <v>235</v>
      </c>
      <c r="B1775" s="54" t="s">
        <v>1763</v>
      </c>
      <c r="C1775" s="54" t="s">
        <v>234</v>
      </c>
      <c r="D1775" s="51">
        <v>14.289000000000001</v>
      </c>
      <c r="E1775" t="s">
        <v>13</v>
      </c>
      <c r="F1775" t="s">
        <v>3436</v>
      </c>
    </row>
    <row r="1776" spans="1:6" ht="15.75" x14ac:dyDescent="0.25">
      <c r="A1776" s="45" t="s">
        <v>225</v>
      </c>
      <c r="B1776" s="54" t="s">
        <v>1763</v>
      </c>
      <c r="C1776" s="54" t="s">
        <v>224</v>
      </c>
      <c r="D1776" s="51">
        <v>12.089</v>
      </c>
      <c r="E1776" t="s">
        <v>13</v>
      </c>
      <c r="F1776" t="s">
        <v>3436</v>
      </c>
    </row>
    <row r="1777" spans="1:6" ht="15.75" x14ac:dyDescent="0.25">
      <c r="A1777" s="45" t="s">
        <v>223</v>
      </c>
      <c r="B1777" s="54" t="s">
        <v>1763</v>
      </c>
      <c r="C1777" s="54" t="s">
        <v>222</v>
      </c>
      <c r="D1777" s="51">
        <v>43.989000000000004</v>
      </c>
      <c r="E1777" t="s">
        <v>13</v>
      </c>
      <c r="F1777" t="s">
        <v>3440</v>
      </c>
    </row>
    <row r="1778" spans="1:6" ht="15.75" x14ac:dyDescent="0.25">
      <c r="A1778" s="45" t="s">
        <v>1748</v>
      </c>
      <c r="B1778" s="54" t="s">
        <v>1763</v>
      </c>
      <c r="C1778" s="54" t="s">
        <v>3415</v>
      </c>
      <c r="D1778" s="51">
        <v>29.689</v>
      </c>
      <c r="E1778" t="s">
        <v>13</v>
      </c>
      <c r="F1778" t="s">
        <v>3465</v>
      </c>
    </row>
    <row r="1779" spans="1:6" ht="15.75" x14ac:dyDescent="0.25">
      <c r="A1779" s="45" t="s">
        <v>1749</v>
      </c>
      <c r="B1779" s="54" t="s">
        <v>1763</v>
      </c>
      <c r="C1779" s="54" t="s">
        <v>3416</v>
      </c>
      <c r="D1779" s="51">
        <v>87.989000000000004</v>
      </c>
      <c r="E1779" t="s">
        <v>13</v>
      </c>
      <c r="F1779" t="s">
        <v>3427</v>
      </c>
    </row>
    <row r="1780" spans="1:6" ht="15.75" x14ac:dyDescent="0.25">
      <c r="A1780" s="45" t="s">
        <v>1750</v>
      </c>
      <c r="B1780" s="54" t="s">
        <v>1763</v>
      </c>
      <c r="C1780" s="54" t="s">
        <v>3417</v>
      </c>
      <c r="D1780" s="51">
        <v>14.289000000000001</v>
      </c>
      <c r="E1780" t="s">
        <v>13</v>
      </c>
      <c r="F1780" t="s">
        <v>3440</v>
      </c>
    </row>
    <row r="1781" spans="1:6" ht="15.75" x14ac:dyDescent="0.25">
      <c r="A1781" s="45" t="s">
        <v>217</v>
      </c>
      <c r="B1781" s="54" t="s">
        <v>1763</v>
      </c>
      <c r="C1781" s="54" t="s">
        <v>216</v>
      </c>
      <c r="D1781" s="51">
        <v>13.189000000000002</v>
      </c>
      <c r="E1781" t="s">
        <v>13</v>
      </c>
      <c r="F1781" t="s">
        <v>3457</v>
      </c>
    </row>
    <row r="1782" spans="1:6" ht="15.75" x14ac:dyDescent="0.25">
      <c r="A1782" s="45" t="s">
        <v>1751</v>
      </c>
      <c r="B1782" s="54" t="s">
        <v>1763</v>
      </c>
      <c r="C1782" s="54" t="s">
        <v>3418</v>
      </c>
      <c r="D1782" s="51">
        <v>10.989000000000001</v>
      </c>
      <c r="E1782" t="s">
        <v>13</v>
      </c>
      <c r="F1782" t="s">
        <v>3440</v>
      </c>
    </row>
    <row r="1783" spans="1:6" ht="15.75" x14ac:dyDescent="0.25">
      <c r="A1783" s="45" t="s">
        <v>1752</v>
      </c>
      <c r="B1783" s="54" t="s">
        <v>1763</v>
      </c>
      <c r="C1783" s="54" t="s">
        <v>3419</v>
      </c>
      <c r="D1783" s="51">
        <v>9.8890000000000011</v>
      </c>
      <c r="E1783" t="s">
        <v>13</v>
      </c>
      <c r="F1783" t="s">
        <v>3436</v>
      </c>
    </row>
    <row r="1784" spans="1:6" ht="15.75" x14ac:dyDescent="0.25">
      <c r="A1784" s="48" t="s">
        <v>1753</v>
      </c>
      <c r="B1784" s="54" t="s">
        <v>1763</v>
      </c>
      <c r="C1784" s="54" t="s">
        <v>3420</v>
      </c>
      <c r="D1784" s="51">
        <v>13.189000000000002</v>
      </c>
      <c r="E1784" t="s">
        <v>13</v>
      </c>
      <c r="F1784" t="s">
        <v>3436</v>
      </c>
    </row>
    <row r="1785" spans="1:6" ht="15.75" x14ac:dyDescent="0.25">
      <c r="A1785" s="45" t="s">
        <v>215</v>
      </c>
      <c r="B1785" s="54" t="s">
        <v>1763</v>
      </c>
      <c r="C1785" s="54" t="s">
        <v>214</v>
      </c>
      <c r="D1785" s="51">
        <v>40.689000000000007</v>
      </c>
      <c r="E1785" t="s">
        <v>13</v>
      </c>
      <c r="F1785" t="s">
        <v>3436</v>
      </c>
    </row>
    <row r="1786" spans="1:6" ht="15.75" x14ac:dyDescent="0.25">
      <c r="A1786" s="45" t="s">
        <v>230</v>
      </c>
      <c r="B1786" s="54" t="s">
        <v>1763</v>
      </c>
      <c r="C1786" s="54" t="s">
        <v>3421</v>
      </c>
      <c r="D1786" s="51">
        <v>34.088999999999999</v>
      </c>
      <c r="E1786" t="s">
        <v>13</v>
      </c>
      <c r="F1786" t="s">
        <v>3436</v>
      </c>
    </row>
    <row r="1787" spans="1:6" ht="15.75" x14ac:dyDescent="0.25">
      <c r="A1787" s="45" t="s">
        <v>1754</v>
      </c>
      <c r="B1787" s="54" t="s">
        <v>1763</v>
      </c>
      <c r="C1787" s="54" t="s">
        <v>3422</v>
      </c>
      <c r="D1787" s="51">
        <v>7.1390000000000011</v>
      </c>
      <c r="E1787" t="s">
        <v>13</v>
      </c>
      <c r="F1787" t="s">
        <v>3457</v>
      </c>
    </row>
    <row r="1788" spans="1:6" ht="15.75" x14ac:dyDescent="0.25">
      <c r="A1788" s="45" t="s">
        <v>1755</v>
      </c>
      <c r="B1788" s="54" t="s">
        <v>1763</v>
      </c>
      <c r="C1788" s="54" t="s">
        <v>3423</v>
      </c>
      <c r="D1788" s="51">
        <v>10.989000000000001</v>
      </c>
      <c r="E1788" t="s">
        <v>13</v>
      </c>
      <c r="F1788" t="s">
        <v>3457</v>
      </c>
    </row>
    <row r="1789" spans="1:6" ht="15.75" x14ac:dyDescent="0.25">
      <c r="A1789" s="45" t="s">
        <v>1071</v>
      </c>
      <c r="B1789" s="54" t="s">
        <v>1763</v>
      </c>
      <c r="C1789" s="54" t="s">
        <v>2650</v>
      </c>
      <c r="D1789" s="51">
        <v>4.125</v>
      </c>
      <c r="E1789" t="s">
        <v>13</v>
      </c>
      <c r="F1789" t="s">
        <v>3449</v>
      </c>
    </row>
    <row r="1790" spans="1:6" ht="15.75" x14ac:dyDescent="0.25">
      <c r="A1790" s="45" t="s">
        <v>47</v>
      </c>
      <c r="B1790" s="54" t="s">
        <v>1763</v>
      </c>
      <c r="C1790" s="54" t="s">
        <v>46</v>
      </c>
      <c r="D1790" s="51">
        <v>3.2890000000000006</v>
      </c>
      <c r="E1790" t="s">
        <v>13</v>
      </c>
      <c r="F1790" t="s">
        <v>3449</v>
      </c>
    </row>
    <row r="1791" spans="1:6" ht="15.75" x14ac:dyDescent="0.25">
      <c r="A1791" s="45" t="s">
        <v>1072</v>
      </c>
      <c r="B1791" s="54" t="s">
        <v>1763</v>
      </c>
      <c r="C1791" s="54" t="s">
        <v>231</v>
      </c>
      <c r="D1791" s="51">
        <v>5.4890000000000008</v>
      </c>
      <c r="E1791" t="s">
        <v>13</v>
      </c>
      <c r="F1791" t="s">
        <v>3449</v>
      </c>
    </row>
    <row r="1792" spans="1:6" ht="15.75" x14ac:dyDescent="0.25">
      <c r="A1792" s="45" t="s">
        <v>219</v>
      </c>
      <c r="B1792" s="54" t="s">
        <v>1763</v>
      </c>
      <c r="C1792" s="54" t="s">
        <v>218</v>
      </c>
      <c r="D1792" s="51">
        <v>6.0390000000000006</v>
      </c>
      <c r="E1792" t="s">
        <v>13</v>
      </c>
      <c r="F1792" t="s">
        <v>3449</v>
      </c>
    </row>
    <row r="1793" spans="1:6" x14ac:dyDescent="0.25">
      <c r="A1793" s="19">
        <v>4632078</v>
      </c>
      <c r="B1793" s="17" t="s">
        <v>245</v>
      </c>
      <c r="C1793" s="19" t="s">
        <v>272</v>
      </c>
      <c r="D1793" s="18">
        <v>8.9</v>
      </c>
      <c r="E1793" s="17" t="s">
        <v>13</v>
      </c>
      <c r="F1793" t="s">
        <v>275</v>
      </c>
    </row>
    <row r="1794" spans="1:6" x14ac:dyDescent="0.25">
      <c r="A1794" s="19">
        <v>5252898</v>
      </c>
      <c r="B1794" s="17" t="s">
        <v>245</v>
      </c>
      <c r="C1794" s="19" t="s">
        <v>264</v>
      </c>
      <c r="D1794" s="18">
        <v>6.95</v>
      </c>
      <c r="E1794" s="17" t="s">
        <v>270</v>
      </c>
      <c r="F1794" t="s">
        <v>275</v>
      </c>
    </row>
    <row r="1795" spans="1:6" x14ac:dyDescent="0.25">
      <c r="A1795" s="19">
        <v>7400488</v>
      </c>
      <c r="B1795" s="17" t="s">
        <v>245</v>
      </c>
      <c r="C1795" s="19" t="s">
        <v>258</v>
      </c>
      <c r="D1795" s="18">
        <v>5.65</v>
      </c>
      <c r="E1795" s="17" t="s">
        <v>13</v>
      </c>
      <c r="F1795" t="s">
        <v>275</v>
      </c>
    </row>
    <row r="1796" spans="1:6" x14ac:dyDescent="0.25">
      <c r="A1796" s="19">
        <v>200430387</v>
      </c>
      <c r="B1796" s="17" t="s">
        <v>245</v>
      </c>
      <c r="C1796" s="19" t="s">
        <v>246</v>
      </c>
      <c r="D1796" s="18">
        <v>22.95</v>
      </c>
      <c r="E1796" s="17" t="s">
        <v>270</v>
      </c>
      <c r="F1796" t="s">
        <v>275</v>
      </c>
    </row>
    <row r="1797" spans="1:6" x14ac:dyDescent="0.25">
      <c r="A1797" s="19">
        <v>200440261</v>
      </c>
      <c r="B1797" s="17" t="s">
        <v>245</v>
      </c>
      <c r="C1797" s="19" t="s">
        <v>266</v>
      </c>
      <c r="D1797" s="18">
        <v>4.1500000000000004</v>
      </c>
      <c r="E1797" s="17" t="s">
        <v>270</v>
      </c>
      <c r="F1797" t="s">
        <v>275</v>
      </c>
    </row>
    <row r="1798" spans="1:6" x14ac:dyDescent="0.25">
      <c r="A1798" s="19">
        <v>200440329</v>
      </c>
      <c r="B1798" s="17" t="s">
        <v>245</v>
      </c>
      <c r="C1798" s="19" t="s">
        <v>265</v>
      </c>
      <c r="D1798" s="18">
        <v>3.95</v>
      </c>
      <c r="E1798" s="17" t="s">
        <v>270</v>
      </c>
      <c r="F1798" t="s">
        <v>275</v>
      </c>
    </row>
    <row r="1799" spans="1:6" x14ac:dyDescent="0.25">
      <c r="A1799" s="19">
        <v>551365116</v>
      </c>
      <c r="B1799" s="17" t="s">
        <v>245</v>
      </c>
      <c r="C1799" s="19" t="s">
        <v>273</v>
      </c>
      <c r="D1799" s="18">
        <v>4.75</v>
      </c>
      <c r="E1799" s="17" t="s">
        <v>13</v>
      </c>
      <c r="F1799" t="s">
        <v>275</v>
      </c>
    </row>
    <row r="1800" spans="1:6" x14ac:dyDescent="0.25">
      <c r="A1800" s="19">
        <v>551554378</v>
      </c>
      <c r="B1800" s="17" t="s">
        <v>245</v>
      </c>
      <c r="C1800" s="19" t="s">
        <v>263</v>
      </c>
      <c r="D1800" s="18">
        <v>8.9499999999999993</v>
      </c>
      <c r="E1800" s="17" t="s">
        <v>270</v>
      </c>
      <c r="F1800" t="s">
        <v>275</v>
      </c>
    </row>
    <row r="1801" spans="1:6" x14ac:dyDescent="0.25">
      <c r="A1801" s="19">
        <v>551780490</v>
      </c>
      <c r="B1801" s="17" t="s">
        <v>245</v>
      </c>
      <c r="C1801" s="19" t="s">
        <v>262</v>
      </c>
      <c r="D1801" s="18">
        <v>6.19</v>
      </c>
      <c r="E1801" s="17" t="s">
        <v>270</v>
      </c>
      <c r="F1801" t="s">
        <v>275</v>
      </c>
    </row>
    <row r="1802" spans="1:6" x14ac:dyDescent="0.25">
      <c r="A1802" s="19">
        <v>551811759</v>
      </c>
      <c r="B1802" s="17" t="s">
        <v>245</v>
      </c>
      <c r="C1802" s="19" t="s">
        <v>261</v>
      </c>
      <c r="D1802" s="18">
        <v>9.76</v>
      </c>
      <c r="E1802" s="17" t="s">
        <v>270</v>
      </c>
      <c r="F1802" t="s">
        <v>275</v>
      </c>
    </row>
    <row r="1803" spans="1:6" x14ac:dyDescent="0.25">
      <c r="A1803" s="19">
        <v>551813475</v>
      </c>
      <c r="B1803" s="17" t="s">
        <v>245</v>
      </c>
      <c r="C1803" s="19" t="s">
        <v>260</v>
      </c>
      <c r="D1803" s="18">
        <v>3.29</v>
      </c>
      <c r="E1803" s="17" t="s">
        <v>270</v>
      </c>
      <c r="F1803" t="s">
        <v>275</v>
      </c>
    </row>
    <row r="1804" spans="1:6" x14ac:dyDescent="0.25">
      <c r="A1804" s="19">
        <v>551826812</v>
      </c>
      <c r="B1804" s="17" t="s">
        <v>245</v>
      </c>
      <c r="C1804" s="19" t="s">
        <v>259</v>
      </c>
      <c r="D1804" s="18">
        <v>2.59</v>
      </c>
      <c r="E1804" s="17" t="s">
        <v>270</v>
      </c>
      <c r="F1804" t="s">
        <v>275</v>
      </c>
    </row>
  </sheetData>
  <autoFilter ref="A1:F1804" xr:uid="{D3E4B576-735E-4058-8EC1-75E583CDF49A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E D A A B Q S w M E F A A C A A g A X Y Z M T l M s 1 K 2 n A A A A + A A A A B I A H A B D b 2 5 m a W c v U G F j a 2 F n Z S 5 4 b W w g o h g A K K A U A A A A A A A A A A A A A A A A A A A A A A A A A A A A h Y 9 N D o I w G E S v Q r q n P x A M I R 9 l 4 V Y S E 6 J x 2 9 Q K j V A M L Z a 7 u f B I X k E S R d 2 5 n M m b 5 M 3 j d o d i 6 t r g q g a r e 5 M j h i k K l J H 9 U Z s 6 R 6 M 7 h S k q O G y F P I t a B T N s b D Z Z n a P G u U t G i P c e + x j 3 Q 0 0 i S h k 5 l J t K N q o T o T b W C S M V + q y O / 1 e I w / 4 l w y O 8 S n A S s x i z l A F Z a i i 1 + S L R b I w p k J 8 S 1 m P r x k F x Z c J d B W S J Q N 4 v + B N Q S w M E F A A C A A g A X Y Z M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2 G T E 7 1 m c j i q A A A A N s A A A A T A B w A R m 9 y b X V s Y X M v U 2 V j d G l v b j E u b S C i G A A o o B Q A A A A A A A A A A A A A A A A A A A A A A A A A A A B N j s 0 K w j A Q h O + B v k P o q Q X 7 4 8 W D p X i w D y D 0 4 E F E Y h L s Q v 5 I N h Q R 3 9 2 U K r i H 3 W V m G L 4 g O Y I 1 d F z v t s t I R s L E v B R 0 s D x q a Z D 2 V E n M C E 0 z 2 u i 5 T M p Z 3 u s T e 8 h i e Y 7 W Y A q G I p 8 Q X d g 3 z T z P N Y i k A T 5 B O w 8 p I J h z q V j V 3 O q G x 4 B W V 1 + n + l k T a n V w 3 o r I 8 a Y g L E s D 9 r s 2 L 8 v N y j A w Z G 1 C W F l e 7 f u y K N e M g P k L d B 9 Q S w E C L Q A U A A I A C A B d h k x O U y z U r a c A A A D 4 A A A A E g A A A A A A A A A A A A A A A A A A A A A A Q 2 9 u Z m l n L 1 B h Y 2 t h Z 2 U u e G 1 s U E s B A i 0 A F A A C A A g A X Y Z M T g / K 6 a u k A A A A 6 Q A A A B M A A A A A A A A A A A A A A A A A 8 w A A A F t D b 2 5 0 Z W 5 0 X 1 R 5 c G V z X S 5 4 b W x Q S w E C L Q A U A A I A C A B d h k x O 9 Z n I 4 q g A A A D b A A A A E w A A A A A A A A A A A A A A A A D k A Q A A R m 9 y b X V s Y X M v U 2 V j d G l v b j E u b V B L B Q Y A A A A A A w A D A M I A A A D Z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z C A A A A A A A A J E I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2 N 1 b W V u d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I t M T J U M j E 6 M D U 6 M j c u N D E 5 N z A 0 M V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1 J l b G F 0 a W 9 u c 2 h p c E l u Z m 8 m c X V v d D s 6 W 1 1 9 I i A v P j x F b n R y e S B U e X B l P S J O Y X Z p Z 2 F 0 a W 9 u U 3 R l c E 5 h b W U i I F Z h b H V l P S J z T m F 2 a W d h d G l v b i I g L z 4 8 L 1 N 0 Y W J s Z U V u d H J p Z X M + P C 9 J d G V t P j x J d G V t P j x J d G V t T G 9 j Y X R p b 2 4 + P E l 0 Z W 1 U e X B l P k Z v c m 1 1 b G E 8 L 0 l 0 Z W 1 U e X B l P j x J d G V t U G F 0 a D 5 T Z W N 0 a W 9 u M S 9 E b 2 N 1 b W V u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2 N 1 b W V u d C 9 E Y X R h M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D F c Y q / D F z Q a K c 9 1 p 5 H 0 x 9 A A A A A A I A A A A A A B B m A A A A A Q A A I A A A A F e 8 q A z x P O m X l q d K Z t I X X M a h Q b H I 9 n X h C 1 c S B V r q y S C C A A A A A A 6 A A A A A A g A A I A A A A K 1 I R e P E M K E z L p s g O + 0 2 G / W c Z d + 1 a T e 6 A N P 1 3 H S u Y l d a U A A A A D L X G 0 H 5 X S D N G s 3 9 Z m + 3 9 8 0 1 k w S K F 8 k X R s f t A m F t R X E m k i a x c t C z r K A 5 c n 8 J 5 W d d G y m X E h u t H T W M Q R m 8 7 k B m T 0 b I v c J b c q R a U R U E f I p l B K / o Q A A A A N N j F 7 8 T N e m 0 M O y J c 3 i z Q 6 d F V t Y j X w 8 O e i 2 q o q O L K d W d f R l S v N W 8 C K 8 d 2 0 t k f w W l 1 J m Z u B 2 Q b A O V z 1 b b 3 U e w p 7 c = < / D a t a M a s h u p > 
</file>

<file path=customXml/itemProps1.xml><?xml version="1.0" encoding="utf-8"?>
<ds:datastoreItem xmlns:ds="http://schemas.openxmlformats.org/officeDocument/2006/customXml" ds:itemID="{45829C57-E903-4FC8-93D6-364884BE9BC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ESTIMATE</vt:lpstr>
      <vt:lpstr>References</vt:lpstr>
      <vt:lpstr>Products</vt:lpstr>
      <vt:lpstr>Customer_Art_work</vt:lpstr>
      <vt:lpstr>DigitizeFee</vt:lpstr>
      <vt:lpstr>EmbMax</vt:lpstr>
      <vt:lpstr>EmbMin</vt:lpstr>
      <vt:lpstr>EmbNumber</vt:lpstr>
      <vt:lpstr>EmbPersonal</vt:lpstr>
      <vt:lpstr>EmbPrice</vt:lpstr>
      <vt:lpstr>EmbQuantity</vt:lpstr>
      <vt:lpstr>EmbRange</vt:lpstr>
      <vt:lpstr>ProductTypes</vt:lpstr>
      <vt:lpstr>ShirtsID</vt:lpstr>
      <vt:lpstr>SilkAdditionalColor</vt:lpstr>
      <vt:lpstr>SilkAddLocations</vt:lpstr>
      <vt:lpstr>SilkFirstColor</vt:lpstr>
      <vt:lpstr>SilkMax</vt:lpstr>
      <vt:lpstr>SilkMin</vt:lpstr>
      <vt:lpstr>SilkQuantity</vt:lpstr>
      <vt:lpstr>SilkRange</vt:lpstr>
      <vt:lpstr>Sizes</vt:lpstr>
      <vt:lpstr>SizesRange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Begin</dc:creator>
  <cp:lastModifiedBy>Greg Begin</cp:lastModifiedBy>
  <dcterms:created xsi:type="dcterms:W3CDTF">2019-02-11T01:20:24Z</dcterms:created>
  <dcterms:modified xsi:type="dcterms:W3CDTF">2019-03-09T17:25:18Z</dcterms:modified>
</cp:coreProperties>
</file>